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A3BEF887-51AB-42D2-AB56-E8E12074CC3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<sst xmlns="http://schemas.openxmlformats.org/spreadsheetml/2006/main" count="26" uniqueCount="19">
  <si>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</si>
  <si>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</si>
  <si>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</si>
  <si>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</si>
  <si>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</si>
  <si>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</si>
  <si>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</si>
  <si>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</si>
  <si>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</si>
  <si>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</si>
  <si>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</si>
  <si>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</si>
  <si>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</si>
  <si>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</si>
  <si>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</si>
  <si>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</si>
  <si>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</si>
  <si>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Yellowstone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</si>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</sst>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1" sqref="A11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12</v>
      </c>
      <c r="E2" s="16">
        <v>496238.81620485999</v>
      </c>
      <c r="F2" s="21">
        <v>57537</v>
      </c>
      <c r="G2" s="13">
        <f>(E2/E5)</f>
        <v>0.29269061307040434</v>
      </c>
      <c r="H2" s="8">
        <f>(E6-E2)</f>
        <v>68907.21632322995</v>
      </c>
      <c r="I2" s="24">
        <f>100 - ((E2/E6)*100)</f>
        <v>12.192816078878693</v>
      </c>
      <c r="J2" s="13">
        <f>(F2/F5)</f>
        <v>0.34927852073987287</v>
      </c>
      <c r="K2" s="10">
        <f>(F2-F6)</f>
        <v>2626.6666666666642</v>
      </c>
      <c r="L2" s="26">
        <f>100 - ((F2/F6)*100)</f>
        <v>-4.7835562219618737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13</v>
      </c>
      <c r="E3" s="16">
        <v>678126.91499293002</v>
      </c>
      <c r="F3" s="21">
        <v>52889</v>
      </c>
      <c r="G3" s="13">
        <f>(E3/E5)</f>
        <v>0.39997149760828965</v>
      </c>
      <c r="H3" s="8">
        <f>(E6-E3)</f>
        <v>-112980.88246484008</v>
      </c>
      <c r="I3" s="24">
        <f>100 - ((E3/E6)*100)</f>
        <v>-19.991449282486911</v>
      </c>
      <c r="J3" s="13">
        <f>(F3/F5)</f>
        <v>0.3210628236336816</v>
      </c>
      <c r="K3" s="10">
        <f>F3-F6</f>
        <v>-2021.3333333333358</v>
      </c>
      <c r="L3" s="27">
        <f>100 - ((F3/F6)*100)</f>
        <v>3.6811529098955305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14</v>
      </c>
      <c r="E4" s="17">
        <v>521072.36638647999</v>
      </c>
      <c r="F4" s="22">
        <v>54305</v>
      </c>
      <c r="G4" s="14">
        <f>(E4/E5)</f>
        <v>0.30733788932130601</v>
      </c>
      <c r="H4" s="9">
        <f>(E6-E4)</f>
        <v>44073.666141609952</v>
      </c>
      <c r="I4" s="25">
        <f>100 - ((E4/E6)*100)</f>
        <v>7.7986332036081905</v>
      </c>
      <c r="J4" s="14">
        <f>(F4/F5)</f>
        <v>0.32965865562644553</v>
      </c>
      <c r="K4" s="11">
        <f>F4-F6</f>
        <v>-605.33333333333576</v>
      </c>
      <c r="L4" s="28">
        <f>100 - ((F4/F6)*100)</f>
        <v>1.1024033120663432</v>
      </c>
    </row>
    <row r="5" spans="1:12" x14ac:dyDescent="0.25">
      <c r="A5" s="2"/>
      <c r="B5" s="1"/>
      <c r="C5" s="1"/>
      <c r="D5" s="15" t="s">
        <v>15</v>
      </c>
      <c r="E5" s="18">
        <f>SUM(E2:E4)</f>
        <v>1695438.0975842699</v>
      </c>
      <c r="F5" s="23">
        <f>SUM(F2:F4)</f>
        <v>164731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565146.03252808994</v>
      </c>
      <c r="F6" s="23">
        <f>F5/3</f>
        <v>54910.333333333336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