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1C7523F1-29FC-42A8-A9C5-10ABAE455BF7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<sst xmlns="http://schemas.openxmlformats.org/spreadsheetml/2006/main" count="26" uniqueCount="19">
  <si>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</si>
  <si>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</si>
  <si>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</si>
  <si>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</si>
  <si>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</si>
  <si>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</si>
  <si>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</si>
  <si>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</si>
  <si>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</si>
  <si>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</si>
  <si>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</si>
  <si>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</si>
  <si>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</si>
  <si>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</si>
  <si>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</si>
  <si>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</si>
  <si>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</si>
  <si>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Stillwater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</si>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</sst>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4" sqref="B14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12</v>
      </c>
      <c r="E2" s="16">
        <v>284535.89323533</v>
      </c>
      <c r="F2" s="21">
        <v>3490</v>
      </c>
      <c r="G2" s="13">
        <f>(E2/E5)</f>
        <v>0.24619488296424719</v>
      </c>
      <c r="H2" s="8">
        <f>(E6-E2)</f>
        <v>100708.90390727995</v>
      </c>
      <c r="I2" s="24">
        <f>100 - ((E2/E6)*100)</f>
        <v>26.14153511072584</v>
      </c>
      <c r="J2" s="13">
        <f>(F2/F5)</f>
        <v>0.3893785562869575</v>
      </c>
      <c r="K2" s="10">
        <f>(F2-F6)</f>
        <v>502.33333333333348</v>
      </c>
      <c r="L2" s="26">
        <f>100 - ((F2/F6)*100)</f>
        <v>-16.813566886087258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13</v>
      </c>
      <c r="E3" s="16">
        <v>406740.80414184002</v>
      </c>
      <c r="F3" s="21">
        <v>2503</v>
      </c>
      <c r="G3" s="13">
        <f>(E3/E5)</f>
        <v>0.35193276860035283</v>
      </c>
      <c r="H3" s="8">
        <f>(E6-E3)</f>
        <v>-21496.006999230071</v>
      </c>
      <c r="I3" s="24">
        <f>100 - ((E3/E6)*100)</f>
        <v>-5.579830580105849</v>
      </c>
      <c r="J3" s="13">
        <f>(F3/F5)</f>
        <v>0.27925917661497268</v>
      </c>
      <c r="K3" s="10">
        <f>F3-F6</f>
        <v>-484.66666666666652</v>
      </c>
      <c r="L3" s="27">
        <f>100 - ((F3/F6)*100)</f>
        <v>16.222247015508202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14</v>
      </c>
      <c r="E4" s="17">
        <v>464457.69405066001</v>
      </c>
      <c r="F4" s="22">
        <v>2970</v>
      </c>
      <c r="G4" s="14">
        <f>(E4/E5)</f>
        <v>0.40187234843540015</v>
      </c>
      <c r="H4" s="9">
        <f>(E6-E4)</f>
        <v>-79212.896908050054</v>
      </c>
      <c r="I4" s="25">
        <f>100 - ((E4/E6)*100)</f>
        <v>-20.561704530620048</v>
      </c>
      <c r="J4" s="14">
        <f>(F4/F5)</f>
        <v>0.33136226709806982</v>
      </c>
      <c r="K4" s="11">
        <f>F4-F6</f>
        <v>-17.666666666666515</v>
      </c>
      <c r="L4" s="28">
        <f>100 - ((F4/F6)*100)</f>
        <v>0.59131987057904212</v>
      </c>
    </row>
    <row r="5" spans="1:12" x14ac:dyDescent="0.25">
      <c r="A5" s="2"/>
      <c r="B5" s="1"/>
      <c r="C5" s="1"/>
      <c r="D5" s="15" t="s">
        <v>15</v>
      </c>
      <c r="E5" s="18">
        <f>SUM(E2:E4)</f>
        <v>1155734.3914278299</v>
      </c>
      <c r="F5" s="23">
        <f>SUM(F2:F4)</f>
        <v>8963</v>
      </c>
      <c r="G5" s="19">
        <f>SUM(G2:G4)</f>
        <v>1.0000000000000002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385244.79714260995</v>
      </c>
      <c r="F6" s="23">
        <f>F5/3</f>
        <v>2987.6666666666665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