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tate.mt.ads\MSL\Share\MSDL\GEOINFO\05-MSDI_DataDev\AdminBoundaries\CountyCommissionerDistricts\Census2020_Analysis\CountyReports\"/>
    </mc:Choice>
  </mc:AlternateContent>
  <xr:revisionPtr revIDLastSave="0" documentId="8_{E601E9E9-53F2-4307-8639-6262EF332D47}" xr6:coauthVersionLast="47" xr6:coauthVersionMax="47" xr10:uidLastSave="{00000000-0000-0000-0000-000000000000}"/>
  <bookViews>
    <workbookView xWindow="28680" yWindow="-120" windowWidth="29040" windowHeight="17790" xr2:uid="{F508364A-CD89-4AC5-BA4B-73523A0E5BEA}"/>
  </bookViews>
  <sheets>
    <sheet name="Sheet1" sheetId="1" r:id="rId1"/>
    <sheet name="ESRI_MAPINFO_SHEET" sheetId="2" state="very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1" l="1"/>
  <c r="E6" i="1" s="1"/>
  <c r="I2" i="1" s="1"/>
  <c r="F5" i="1"/>
  <c r="F6" i="1" s="1"/>
  <c r="L2" i="1" s="1"/>
  <c r="G4" i="1" l="1"/>
  <c r="I3" i="1"/>
  <c r="I4" i="1"/>
  <c r="J3" i="1"/>
  <c r="G3" i="1"/>
  <c r="J2" i="1"/>
  <c r="J4" i="1"/>
  <c r="G2" i="1"/>
  <c r="H2" i="1"/>
  <c r="H4" i="1"/>
  <c r="H3" i="1"/>
  <c r="K3" i="1"/>
  <c r="L3" i="1"/>
  <c r="L4" i="1"/>
  <c r="K4" i="1"/>
  <c r="K2" i="1"/>
  <c r="G5" i="1" l="1"/>
</calcChain>
</file>

<file path=xl/sharedStrings.xml><?xml version="1.0" encoding="utf-8"?>
<sst xmlns="http://schemas.openxmlformats.org/spreadsheetml/2006/main" count="26" uniqueCount="19">
  <si>
    <t>COUNTY</t>
  </si>
  <si>
    <t>COUNTY CODE</t>
  </si>
  <si>
    <t>DISTRICT NUMBER</t>
  </si>
  <si>
    <t>DISTRICT NAME</t>
  </si>
  <si>
    <t>Acres</t>
  </si>
  <si>
    <t>Percent Acres</t>
  </si>
  <si>
    <t>Area Deviation</t>
  </si>
  <si>
    <t>Area Percent Deviation</t>
  </si>
  <si>
    <t>Total Population</t>
  </si>
  <si>
    <t>Percent Population</t>
  </si>
  <si>
    <t>Population Deviation</t>
  </si>
  <si>
    <t>Population Percent Deviation</t>
  </si>
  <si>
    <t>1</t>
  </si>
  <si>
    <t>2</t>
  </si>
  <si>
    <t>3</t>
  </si>
  <si>
    <t>Total</t>
  </si>
  <si>
    <t>Divided by 3</t>
  </si>
  <si>
    <t>Ravalli</t>
  </si>
  <si>
    <t>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</si>
</sst>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"/>
    <numFmt numFmtId="170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5700"/>
      <name val="Calibri"/>
      <family val="2"/>
      <scheme val="minor"/>
    </font>
    <font>
      <sz val="10"/>
      <name val="Arial"/>
      <charset val="1"/>
    </font>
    <font>
      <b/>
      <sz val="10"/>
      <color indexed="1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23"/>
      </top>
      <bottom/>
      <diagonal/>
    </border>
    <border>
      <left/>
      <right/>
      <top style="thin">
        <color indexed="23"/>
      </top>
      <bottom style="medium">
        <color indexed="23"/>
      </bottom>
      <diagonal/>
    </border>
    <border>
      <left/>
      <right/>
      <top style="medium">
        <color indexed="23"/>
      </top>
      <bottom style="medium">
        <color indexed="23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29">
    <xf numFmtId="0" fontId="0" fillId="0" borderId="0" xfId="0"/>
    <xf numFmtId="0" fontId="4" fillId="0" borderId="0" xfId="5"/>
    <xf numFmtId="0" fontId="4" fillId="0" borderId="0" xfId="5" applyFill="1" applyBorder="1" applyAlignment="1"/>
    <xf numFmtId="0" fontId="4" fillId="0" borderId="1" xfId="5" applyFill="1" applyBorder="1" applyAlignment="1"/>
    <xf numFmtId="0" fontId="4" fillId="0" borderId="2" xfId="5" applyFill="1" applyBorder="1" applyAlignment="1"/>
    <xf numFmtId="0" fontId="5" fillId="0" borderId="3" xfId="5" applyFont="1" applyFill="1" applyBorder="1" applyAlignment="1">
      <alignment horizontal="center"/>
    </xf>
    <xf numFmtId="0" fontId="5" fillId="0" borderId="0" xfId="5" applyFont="1" applyFill="1" applyBorder="1" applyAlignment="1">
      <alignment horizontal="center"/>
    </xf>
    <xf numFmtId="2" fontId="7" fillId="0" borderId="0" xfId="5" applyNumberFormat="1" applyFont="1"/>
    <xf numFmtId="164" fontId="4" fillId="0" borderId="1" xfId="5" applyNumberFormat="1" applyFill="1" applyBorder="1" applyAlignment="1"/>
    <xf numFmtId="164" fontId="4" fillId="0" borderId="2" xfId="5" applyNumberFormat="1" applyFill="1" applyBorder="1" applyAlignment="1"/>
    <xf numFmtId="1" fontId="4" fillId="0" borderId="1" xfId="5" applyNumberFormat="1" applyFill="1" applyBorder="1" applyAlignment="1"/>
    <xf numFmtId="1" fontId="4" fillId="0" borderId="2" xfId="5" applyNumberFormat="1" applyFill="1" applyBorder="1" applyAlignment="1"/>
    <xf numFmtId="1" fontId="4" fillId="0" borderId="0" xfId="5" applyNumberFormat="1"/>
    <xf numFmtId="9" fontId="4" fillId="0" borderId="1" xfId="2" applyFont="1" applyFill="1" applyBorder="1" applyAlignment="1"/>
    <xf numFmtId="9" fontId="4" fillId="0" borderId="2" xfId="2" applyFont="1" applyFill="1" applyBorder="1" applyAlignment="1"/>
    <xf numFmtId="0" fontId="7" fillId="0" borderId="0" xfId="5" applyFont="1" applyFill="1" applyBorder="1" applyAlignment="1"/>
    <xf numFmtId="43" fontId="4" fillId="0" borderId="1" xfId="1" applyFont="1" applyFill="1" applyBorder="1" applyAlignment="1"/>
    <xf numFmtId="43" fontId="4" fillId="0" borderId="2" xfId="1" applyFont="1" applyFill="1" applyBorder="1" applyAlignment="1"/>
    <xf numFmtId="43" fontId="7" fillId="0" borderId="0" xfId="1" applyFont="1"/>
    <xf numFmtId="9" fontId="4" fillId="0" borderId="0" xfId="2" applyFont="1"/>
    <xf numFmtId="0" fontId="6" fillId="0" borderId="1" xfId="5" applyFont="1" applyFill="1" applyBorder="1" applyAlignment="1"/>
    <xf numFmtId="170" fontId="4" fillId="0" borderId="1" xfId="1" applyNumberFormat="1" applyFont="1" applyFill="1" applyBorder="1" applyAlignment="1"/>
    <xf numFmtId="170" fontId="4" fillId="0" borderId="2" xfId="1" applyNumberFormat="1" applyFont="1" applyFill="1" applyBorder="1" applyAlignment="1"/>
    <xf numFmtId="170" fontId="7" fillId="0" borderId="0" xfId="1" applyNumberFormat="1" applyFont="1"/>
    <xf numFmtId="2" fontId="8" fillId="4" borderId="1" xfId="4" applyNumberFormat="1" applyFont="1" applyFill="1" applyBorder="1" applyAlignment="1"/>
    <xf numFmtId="2" fontId="8" fillId="4" borderId="2" xfId="4" applyNumberFormat="1" applyFont="1" applyFill="1" applyBorder="1" applyAlignment="1"/>
    <xf numFmtId="164" fontId="8" fillId="4" borderId="1" xfId="4" applyNumberFormat="1" applyFont="1" applyFill="1" applyBorder="1" applyAlignment="1"/>
    <xf numFmtId="164" fontId="8" fillId="4" borderId="1" xfId="3" applyNumberFormat="1" applyFont="1" applyFill="1" applyBorder="1" applyAlignment="1"/>
    <xf numFmtId="164" fontId="8" fillId="4" borderId="2" xfId="4" applyNumberFormat="1" applyFont="1" applyFill="1" applyBorder="1" applyAlignment="1"/>
  </cellXfs>
  <cellStyles count="6">
    <cellStyle name="Comma" xfId="1" builtinId="3"/>
    <cellStyle name="Good" xfId="3" builtinId="26"/>
    <cellStyle name="Neutral" xfId="4" builtinId="28"/>
    <cellStyle name="Normal" xfId="0" builtinId="0"/>
    <cellStyle name="Normal 2" xfId="5" xr:uid="{1F93FA84-0EEB-4BB5-89F1-489C8C308072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10</xdr:col>
      <xdr:colOff>294147</xdr:colOff>
      <xdr:row>8</xdr:row>
      <xdr:rowOff>126965</xdr:rowOff>
    </xdr:to>
    <xdr:sp macro="" textlink="">
      <xdr:nvSpPr>
        <xdr:cNvPr id="2" name="EsriDoNotEdit">
          <a:extLst>
            <a:ext uri="{FF2B5EF4-FFF2-40B4-BE49-F238E27FC236}">
              <a16:creationId xmlns:a16="http://schemas.microsoft.com/office/drawing/2014/main" id="{33375236-6160-3156-EC37-BB50DB9D9EE9}"/>
            </a:ext>
          </a:extLst>
        </xdr:cNvPr>
        <xdr:cNvSpPr/>
      </xdr:nvSpPr>
      <xdr:spPr>
        <a:xfrm>
          <a:off x="0" y="0"/>
          <a:ext cx="6390147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DO NOT EDIT </a:t>
          </a:r>
        </a:p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For Esri use only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9E9DB2-28F9-48D5-9909-BD4DAEC86AA8}">
  <dimension ref="A1:L6"/>
  <sheetViews>
    <sheetView tabSelected="1" workbookViewId="0">
      <selection activeCell="B13" sqref="B13"/>
    </sheetView>
  </sheetViews>
  <sheetFormatPr defaultRowHeight="15" x14ac:dyDescent="0.25"/>
  <cols>
    <col min="1" max="1" width="13.140625" bestFit="1" customWidth="1"/>
    <col min="2" max="2" width="14.42578125" bestFit="1" customWidth="1"/>
    <col min="3" max="3" width="18.28515625" bestFit="1" customWidth="1"/>
    <col min="4" max="4" width="30.85546875" bestFit="1" customWidth="1"/>
    <col min="5" max="5" width="12.85546875" bestFit="1" customWidth="1"/>
    <col min="6" max="6" width="16.28515625" bestFit="1" customWidth="1"/>
    <col min="7" max="7" width="13.7109375" bestFit="1" customWidth="1"/>
    <col min="8" max="8" width="14.5703125" bestFit="1" customWidth="1"/>
    <col min="9" max="9" width="22.42578125" bestFit="1" customWidth="1"/>
    <col min="10" max="10" width="18.7109375" bestFit="1" customWidth="1"/>
    <col min="11" max="11" width="20.28515625" bestFit="1" customWidth="1"/>
    <col min="12" max="12" width="28.140625" bestFit="1" customWidth="1"/>
  </cols>
  <sheetData>
    <row r="1" spans="1:12" ht="15.75" thickBot="1" x14ac:dyDescent="0.3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8</v>
      </c>
      <c r="G1" s="5" t="s">
        <v>5</v>
      </c>
      <c r="H1" s="5" t="s">
        <v>6</v>
      </c>
      <c r="I1" s="5" t="s">
        <v>7</v>
      </c>
      <c r="J1" s="5" t="s">
        <v>9</v>
      </c>
      <c r="K1" s="6" t="s">
        <v>10</v>
      </c>
      <c r="L1" s="6" t="s">
        <v>11</v>
      </c>
    </row>
    <row r="2" spans="1:12" x14ac:dyDescent="0.25">
      <c r="A2" s="20" t="s">
        <v>17</v>
      </c>
      <c r="B2" s="3" t="s">
        <v>18</v>
      </c>
      <c r="C2" s="3" t="s">
        <v>12</v>
      </c>
      <c r="D2" s="3" t="s">
        <v>12</v>
      </c>
      <c r="E2" s="16">
        <v>208145.68798071999</v>
      </c>
      <c r="F2" s="21">
        <v>15093</v>
      </c>
      <c r="G2" s="13">
        <f>(E2/E5)</f>
        <v>0.13548946853936492</v>
      </c>
      <c r="H2" s="8">
        <f>(E6-E2)</f>
        <v>303937.62551619008</v>
      </c>
      <c r="I2" s="24">
        <f>100 - ((E2/E6)*100)</f>
        <v>59.353159438190531</v>
      </c>
      <c r="J2" s="13">
        <f>(F2/F5)</f>
        <v>0.34167157151265448</v>
      </c>
      <c r="K2" s="10">
        <f>(F2-F6)</f>
        <v>368.33333333333394</v>
      </c>
      <c r="L2" s="26">
        <f>100 - ((F2/F6)*100)</f>
        <v>-2.5014714537963556</v>
      </c>
    </row>
    <row r="3" spans="1:12" x14ac:dyDescent="0.25">
      <c r="A3" s="3" t="s">
        <v>17</v>
      </c>
      <c r="B3" s="3" t="s">
        <v>18</v>
      </c>
      <c r="C3" s="3" t="s">
        <v>13</v>
      </c>
      <c r="D3" s="3" t="s">
        <v>13</v>
      </c>
      <c r="E3" s="16">
        <v>276781.04231250001</v>
      </c>
      <c r="F3" s="21">
        <v>14671</v>
      </c>
      <c r="G3" s="13">
        <f>(E3/E5)</f>
        <v>0.18016667406612677</v>
      </c>
      <c r="H3" s="8">
        <f>(E6-E3)</f>
        <v>235302.27118441003</v>
      </c>
      <c r="I3" s="24">
        <f>100 - ((E3/E6)*100)</f>
        <v>45.949997780161965</v>
      </c>
      <c r="J3" s="13">
        <f>(F3/F5)</f>
        <v>0.33211844071173086</v>
      </c>
      <c r="K3" s="10">
        <f>F3-F6</f>
        <v>-53.66666666666606</v>
      </c>
      <c r="L3" s="27">
        <f>100 - ((F3/F6)*100)</f>
        <v>0.36446778648073064</v>
      </c>
    </row>
    <row r="4" spans="1:12" ht="15.75" thickBot="1" x14ac:dyDescent="0.3">
      <c r="A4" s="4" t="s">
        <v>17</v>
      </c>
      <c r="B4" s="4" t="s">
        <v>18</v>
      </c>
      <c r="C4" s="4" t="s">
        <v>14</v>
      </c>
      <c r="D4" s="4" t="s">
        <v>14</v>
      </c>
      <c r="E4" s="17">
        <v>1051323.21019751</v>
      </c>
      <c r="F4" s="22">
        <v>14410</v>
      </c>
      <c r="G4" s="14">
        <f>(E4/E5)</f>
        <v>0.6843438573945082</v>
      </c>
      <c r="H4" s="9">
        <f>(E6-E4)</f>
        <v>-539239.89670059993</v>
      </c>
      <c r="I4" s="25">
        <f>100 - ((E4/E6)*100)</f>
        <v>-105.30315721835248</v>
      </c>
      <c r="J4" s="14">
        <f>(F4/F5)</f>
        <v>0.32620998777561461</v>
      </c>
      <c r="K4" s="11">
        <f>F4-F6</f>
        <v>-314.66666666666606</v>
      </c>
      <c r="L4" s="28">
        <f>100 - ((F4/F6)*100)</f>
        <v>2.1370036673156108</v>
      </c>
    </row>
    <row r="5" spans="1:12" x14ac:dyDescent="0.25">
      <c r="A5" s="2"/>
      <c r="B5" s="1"/>
      <c r="C5" s="1"/>
      <c r="D5" s="15" t="s">
        <v>15</v>
      </c>
      <c r="E5" s="18">
        <f>SUM(E2:E4)</f>
        <v>1536249.9404907301</v>
      </c>
      <c r="F5" s="23">
        <f>SUM(F2:F4)</f>
        <v>44174</v>
      </c>
      <c r="G5" s="19">
        <f>SUM(G2:G4)</f>
        <v>0.99999999999999989</v>
      </c>
      <c r="H5" s="1"/>
      <c r="I5" s="12"/>
      <c r="J5" s="1"/>
      <c r="K5" s="1"/>
      <c r="L5" s="1"/>
    </row>
    <row r="6" spans="1:12" x14ac:dyDescent="0.25">
      <c r="A6" s="1"/>
      <c r="B6" s="1"/>
      <c r="C6" s="1"/>
      <c r="D6" s="15" t="s">
        <v>16</v>
      </c>
      <c r="E6" s="18">
        <f>(E5/3)</f>
        <v>512083.31349691004</v>
      </c>
      <c r="F6" s="23">
        <f>F5/3</f>
        <v>14724.666666666666</v>
      </c>
      <c r="G6" s="1"/>
      <c r="H6" s="1"/>
      <c r="I6" s="7"/>
      <c r="J6" s="1"/>
      <c r="K6" s="1"/>
      <c r="L6" s="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833E71-7EE5-406C-A8FD-BCDEA7171B24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Meghan Burns</dc:creator>
  <cp:lastModifiedBy>Meghan Burns</cp:lastModifiedBy>
  <dcterms:created xsi:type="dcterms:W3CDTF">2023-03-08T12:38:42Z</dcterms:created>
  <dcterms:modified xsi:type="dcterms:W3CDTF">2023-03-08T14:02:27Z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b0dd8fb210944517ac9bc6790ffcd39a</vt:lpwstr>
  </property>
</Properties>
</file>