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13_ncr:1_{EB0572CA-0487-4085-9DAB-9879404661F4}" xr6:coauthVersionLast="47" xr6:coauthVersionMax="47" xr10:uidLastSave="{00000000-0000-0000-0000-000000000000}"/>
  <bookViews>
    <workbookView xWindow="28680" yWindow="-120" windowWidth="29040" windowHeight="17790" activeTab="1" xr2:uid="{F508364A-CD89-4AC5-BA4B-73523A0E5BEA}"/>
  </bookViews>
  <sheets>
    <sheet name="2010" sheetId="1" r:id="rId1"/>
    <sheet name="2020" sheetId="3" r:id="rId2"/>
    <sheet name="ESRI_MAPINFO_SHEET" sheetId="2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J3" i="3" s="1"/>
  <c r="E5" i="3"/>
  <c r="G2" i="3" s="1"/>
  <c r="E5" i="1"/>
  <c r="E6" i="1" s="1"/>
  <c r="I2" i="1" s="1"/>
  <c r="F5" i="1"/>
  <c r="F6" i="1" s="1"/>
  <c r="L2" i="1" s="1"/>
  <c r="G4" i="3" l="1"/>
  <c r="G3" i="3"/>
  <c r="J2" i="3"/>
  <c r="J4" i="3"/>
  <c r="E6" i="3"/>
  <c r="I4" i="3" s="1"/>
  <c r="F6" i="3"/>
  <c r="K4" i="3" s="1"/>
  <c r="G4" i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3" l="1"/>
  <c r="L4" i="3"/>
  <c r="L2" i="3"/>
  <c r="K2" i="3"/>
  <c r="L3" i="3"/>
  <c r="K3" i="3"/>
  <c r="I2" i="3"/>
  <c r="H4" i="3"/>
  <c r="I3" i="3"/>
  <c r="H3" i="3"/>
  <c r="H2" i="3"/>
  <c r="G5" i="1"/>
</calcChain>
</file>

<file path=xl/sharedStrings.xml><?xml version="1.0" encoding="utf-8"?>
<sst xmlns="http://schemas.openxmlformats.org/spreadsheetml/2006/main" count="52" uniqueCount="22">
  <si>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</si>
  <si>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</si>
  <si>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</si>
  <si>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</si>
  <si>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</si>
  <si>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</si>
  <si>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</si>
  <si>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</si>
  <si>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</si>
  <si>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</si>
  <si>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</si>
  <si>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</si>
  <si>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</si>
  <si>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</si>
  <si>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</si>
  <si>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</si>
  <si>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</si>
  <si>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COMMISSIONER DISTRICT #1</t>
  </si>
  <si>
    <t>COMMISSIONER DISTRICT #3</t>
  </si>
  <si>
    <t>Prairie</t>
  </si>
  <si>
    <t>40</t>
  </si>
  <si>
    <t>COMMISSIONER DISTRICT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</si>
</sst>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65" fontId="4" fillId="0" borderId="1" xfId="1" applyNumberFormat="1" applyFont="1" applyFill="1" applyBorder="1" applyAlignment="1"/>
    <xf numFmtId="165" fontId="4" fillId="0" borderId="2" xfId="1" applyNumberFormat="1" applyFont="1" applyFill="1" applyBorder="1" applyAlignment="1"/>
    <xf numFmtId="165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workbookViewId="0">
      <selection activeCell="A13" sqref="A1:XFD1048576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19</v>
      </c>
      <c r="B2" s="3" t="s">
        <v>20</v>
      </c>
      <c r="C2" s="3" t="s">
        <v>12</v>
      </c>
      <c r="D2" s="3" t="s">
        <v>17</v>
      </c>
      <c r="E2" s="16">
        <v>377534.03637513</v>
      </c>
      <c r="F2" s="21">
        <v>288</v>
      </c>
      <c r="G2" s="13">
        <f>(E2/E5)</f>
        <v>0.33857114363509389</v>
      </c>
      <c r="H2" s="8">
        <f>(E6-E2)</f>
        <v>-5840.5794532866566</v>
      </c>
      <c r="I2" s="24">
        <f>100 - ((E2/E6)*100)</f>
        <v>-1.5713430905281598</v>
      </c>
      <c r="J2" s="13">
        <f>(F2/F5)</f>
        <v>0.26470588235294118</v>
      </c>
      <c r="K2" s="10">
        <f>(F2-F6)</f>
        <v>-74.666666666666686</v>
      </c>
      <c r="L2" s="26">
        <f>100 - ((F2/F6)*100)</f>
        <v>20.588235294117652</v>
      </c>
    </row>
    <row r="3" spans="1:12" x14ac:dyDescent="0.25">
      <c r="A3" s="3" t="s">
        <v>19</v>
      </c>
      <c r="B3" s="3" t="s">
        <v>20</v>
      </c>
      <c r="C3" s="3" t="s">
        <v>13</v>
      </c>
      <c r="D3" s="3" t="s">
        <v>21</v>
      </c>
      <c r="E3" s="16">
        <v>350377.32020168001</v>
      </c>
      <c r="F3" s="21">
        <v>407</v>
      </c>
      <c r="G3" s="13">
        <f>(E3/E5)</f>
        <v>0.31421709985006496</v>
      </c>
      <c r="H3" s="8">
        <f>(E6-E3)</f>
        <v>21316.13672016334</v>
      </c>
      <c r="I3" s="24">
        <f>100 - ((E3/E6)*100)</f>
        <v>5.7348700449805108</v>
      </c>
      <c r="J3" s="13">
        <f>(F3/F5)</f>
        <v>0.37408088235294118</v>
      </c>
      <c r="K3" s="10">
        <f>F3-F6</f>
        <v>44.333333333333314</v>
      </c>
      <c r="L3" s="27">
        <f>100 - ((F3/F6)*100)</f>
        <v>-12.224264705882334</v>
      </c>
    </row>
    <row r="4" spans="1:12" ht="15.75" thickBot="1" x14ac:dyDescent="0.3">
      <c r="A4" s="4" t="s">
        <v>19</v>
      </c>
      <c r="B4" s="4" t="s">
        <v>20</v>
      </c>
      <c r="C4" s="4" t="s">
        <v>14</v>
      </c>
      <c r="D4" s="4" t="s">
        <v>18</v>
      </c>
      <c r="E4" s="17">
        <v>387169.01418871997</v>
      </c>
      <c r="F4" s="22">
        <v>393</v>
      </c>
      <c r="G4" s="14">
        <f>(E4/E5)</f>
        <v>0.3472117565148411</v>
      </c>
      <c r="H4" s="9">
        <f>(E6-E4)</f>
        <v>-15475.557266876625</v>
      </c>
      <c r="I4" s="25">
        <f>100 - ((E4/E6)*100)</f>
        <v>-4.163526954452351</v>
      </c>
      <c r="J4" s="14">
        <f>(F4/F5)</f>
        <v>0.36121323529411764</v>
      </c>
      <c r="K4" s="11">
        <f>F4-F6</f>
        <v>30.333333333333314</v>
      </c>
      <c r="L4" s="28">
        <f>100 - ((F4/F6)*100)</f>
        <v>-8.3639705882352757</v>
      </c>
    </row>
    <row r="5" spans="1:12" x14ac:dyDescent="0.25">
      <c r="A5" s="2"/>
      <c r="B5" s="1"/>
      <c r="C5" s="1"/>
      <c r="D5" s="15" t="s">
        <v>15</v>
      </c>
      <c r="E5" s="18">
        <f>SUM(E2:E4)</f>
        <v>1115080.37076553</v>
      </c>
      <c r="F5" s="23">
        <f>SUM(F2:F4)</f>
        <v>1088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371693.45692184335</v>
      </c>
      <c r="F6" s="23">
        <f>F5/3</f>
        <v>362.66666666666669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0822-19BC-4C83-B9D9-C4EAABC6221B}">
  <dimension ref="A1:L6"/>
  <sheetViews>
    <sheetView tabSelected="1" workbookViewId="0">
      <selection activeCell="E24" sqref="E24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19</v>
      </c>
      <c r="B2" s="3" t="s">
        <v>20</v>
      </c>
      <c r="C2" s="3" t="s">
        <v>12</v>
      </c>
      <c r="D2" s="3" t="s">
        <v>17</v>
      </c>
      <c r="E2" s="16">
        <v>373276.17065987899</v>
      </c>
      <c r="F2" s="21">
        <v>353</v>
      </c>
      <c r="G2" s="13">
        <f>(E2/E5)</f>
        <v>0.33475270524181439</v>
      </c>
      <c r="H2" s="8">
        <f>(E6-E2)</f>
        <v>-1582.7137538956595</v>
      </c>
      <c r="I2" s="24">
        <f>100 - ((E2/E6)*100)</f>
        <v>-0.42581157254430479</v>
      </c>
      <c r="J2" s="13">
        <f>(F2/F5)</f>
        <v>0.32444852941176472</v>
      </c>
      <c r="K2" s="10">
        <f>(F2-F6)</f>
        <v>-9.6666666666666856</v>
      </c>
      <c r="L2" s="26">
        <f>100 - ((F2/F6)*100)</f>
        <v>2.6654411764705941</v>
      </c>
    </row>
    <row r="3" spans="1:12" x14ac:dyDescent="0.25">
      <c r="A3" s="3" t="s">
        <v>19</v>
      </c>
      <c r="B3" s="3" t="s">
        <v>20</v>
      </c>
      <c r="C3" s="3" t="s">
        <v>13</v>
      </c>
      <c r="D3" s="3" t="s">
        <v>21</v>
      </c>
      <c r="E3" s="16">
        <v>374653.89412874897</v>
      </c>
      <c r="F3" s="21">
        <v>379</v>
      </c>
      <c r="G3" s="13">
        <f>(E3/E5)</f>
        <v>0.33598824261207849</v>
      </c>
      <c r="H3" s="8">
        <f>(E6-E3)</f>
        <v>-2960.4372227656422</v>
      </c>
      <c r="I3" s="24">
        <f>100 - ((E3/E6)*100)</f>
        <v>-0.79647278362354257</v>
      </c>
      <c r="J3" s="13">
        <f>(F3/F5)</f>
        <v>0.3483455882352941</v>
      </c>
      <c r="K3" s="10">
        <f>F3-F6</f>
        <v>16.333333333333314</v>
      </c>
      <c r="L3" s="27">
        <f>100 - ((F3/F6)*100)</f>
        <v>-4.503676470588232</v>
      </c>
    </row>
    <row r="4" spans="1:12" ht="15.75" thickBot="1" x14ac:dyDescent="0.3">
      <c r="A4" s="4" t="s">
        <v>19</v>
      </c>
      <c r="B4" s="4" t="s">
        <v>20</v>
      </c>
      <c r="C4" s="4" t="s">
        <v>14</v>
      </c>
      <c r="D4" s="4" t="s">
        <v>18</v>
      </c>
      <c r="E4" s="17">
        <v>367150.30592932203</v>
      </c>
      <c r="F4" s="22">
        <v>356</v>
      </c>
      <c r="G4" s="14">
        <f>(E4/E5)</f>
        <v>0.32925905214610718</v>
      </c>
      <c r="H4" s="9">
        <f>(E6-E4)</f>
        <v>4543.1509766613017</v>
      </c>
      <c r="I4" s="25">
        <f>100 - ((E4/E6)*100)</f>
        <v>1.2222843561678474</v>
      </c>
      <c r="J4" s="14">
        <f>(F4/F5)</f>
        <v>0.32720588235294118</v>
      </c>
      <c r="K4" s="11">
        <f>F4-F6</f>
        <v>-6.6666666666666856</v>
      </c>
      <c r="L4" s="28">
        <f>100 - ((F4/F6)*100)</f>
        <v>1.8382352941176521</v>
      </c>
    </row>
    <row r="5" spans="1:12" x14ac:dyDescent="0.25">
      <c r="A5" s="2"/>
      <c r="B5" s="1"/>
      <c r="C5" s="1"/>
      <c r="D5" s="15" t="s">
        <v>15</v>
      </c>
      <c r="E5" s="18">
        <f>SUM(E2:E4)</f>
        <v>1115080.3707179499</v>
      </c>
      <c r="F5" s="23">
        <f>SUM(F2:F4)</f>
        <v>1088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371693.45690598333</v>
      </c>
      <c r="F6" s="23">
        <f>F5/3</f>
        <v>362.66666666666669</v>
      </c>
      <c r="G6" s="1"/>
      <c r="H6" s="1"/>
      <c r="I6" s="7"/>
      <c r="J6" s="1"/>
      <c r="K6" s="1"/>
      <c r="L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2010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2023-03-27T17:11:35Z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366d0caccf8942cdb696d7feffb7c463</vt:lpwstr>
  </property>
</Properties>
</file>