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18A613EC-20E2-427E-A02D-915079C0FBA8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<sst xmlns="http://schemas.openxmlformats.org/spreadsheetml/2006/main" count="26" uniqueCount="22">
  <si>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</si>
  <si>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</si>
  <si>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</si>
  <si>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</si>
  <si>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</si>
  <si>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</si>
  <si>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</si>
  <si>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</si>
  <si>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</si>
  <si>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</si>
  <si>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</si>
  <si>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</si>
  <si>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</si>
  <si>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</si>
  <si>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</si>
  <si>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</si>
  <si>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</si>
  <si>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Jefferson</t>
  </si>
  <si>
    <t>22</t>
  </si>
  <si>
    <t>District 1 - South</t>
  </si>
  <si>
    <t>District 2 - Central</t>
  </si>
  <si>
    <t>District 3 -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</si>
</sst>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C18" sqref="C18"/>
    </sheetView>
  </sheetViews>
  <sheetFormatPr defaultRowHeight="15" x14ac:dyDescent="0.25"/>
  <cols>
    <col min="1" max="1" width="11.85546875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478120.06216010998</v>
      </c>
      <c r="F2" s="21">
        <v>3614</v>
      </c>
      <c r="G2" s="13">
        <f>(E2/E5)</f>
        <v>0.45019831061294985</v>
      </c>
      <c r="H2" s="8">
        <f>(E6-E2)</f>
        <v>-124113.06058699999</v>
      </c>
      <c r="I2" s="24">
        <f>100 - ((E2/E6)*100)</f>
        <v>-35.059493183884939</v>
      </c>
      <c r="J2" s="13">
        <f>(F2/F5)</f>
        <v>0.29904840711625985</v>
      </c>
      <c r="K2" s="10">
        <f>(F2-F6)</f>
        <v>-414.33333333333348</v>
      </c>
      <c r="L2" s="26">
        <f>100 - ((F2/F6)*100)</f>
        <v>10.285477865122047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365494.49238617998</v>
      </c>
      <c r="F3" s="21">
        <v>3651</v>
      </c>
      <c r="G3" s="13">
        <f>(E3/E5)</f>
        <v>0.34414996573704543</v>
      </c>
      <c r="H3" s="8">
        <f>(E6-E3)</f>
        <v>-11487.490813069977</v>
      </c>
      <c r="I3" s="24">
        <f>100 - ((E3/E6)*100)</f>
        <v>-3.244989721113626</v>
      </c>
      <c r="J3" s="13">
        <f>(F3/F5)</f>
        <v>0.30211005378568473</v>
      </c>
      <c r="K3" s="10">
        <f>F3-F6</f>
        <v>-377.33333333333348</v>
      </c>
      <c r="L3" s="27">
        <f>100 - ((F3/F6)*100)</f>
        <v>9.366983864294582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218406.45017304001</v>
      </c>
      <c r="F4" s="22">
        <v>4820</v>
      </c>
      <c r="G4" s="14">
        <f>(E4/E5)</f>
        <v>0.20565172365000473</v>
      </c>
      <c r="H4" s="9">
        <f>(E6-E4)</f>
        <v>135600.55140006999</v>
      </c>
      <c r="I4" s="25">
        <f>100 - ((E4/E6)*100)</f>
        <v>38.304482904998579</v>
      </c>
      <c r="J4" s="14">
        <f>(F4/F5)</f>
        <v>0.39884153909805542</v>
      </c>
      <c r="K4" s="11">
        <f>F4-F6</f>
        <v>791.66666666666652</v>
      </c>
      <c r="L4" s="28">
        <f>100 - ((F4/F6)*100)</f>
        <v>-19.652461729416643</v>
      </c>
    </row>
    <row r="5" spans="1:12" x14ac:dyDescent="0.25">
      <c r="A5" s="2"/>
      <c r="B5" s="1"/>
      <c r="C5" s="1"/>
      <c r="D5" s="15" t="s">
        <v>15</v>
      </c>
      <c r="E5" s="18">
        <f>SUM(E2:E4)</f>
        <v>1062021.00471933</v>
      </c>
      <c r="F5" s="23">
        <f>SUM(F2:F4)</f>
        <v>12085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354007.00157311</v>
      </c>
      <c r="F6" s="23">
        <f>F5/3</f>
        <v>4028.3333333333335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