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ate.mt.ads\MSL\Share\MSDL\GEOINFO\05-MSDI_DataDev\AdminBoundaries\CountyCommissionerDistricts\Census2020_Analysis\CountyReports\"/>
    </mc:Choice>
  </mc:AlternateContent>
  <xr:revisionPtr revIDLastSave="0" documentId="8_{4279E656-5EE9-4988-9E72-FC17C2F02DB4}" xr6:coauthVersionLast="47" xr6:coauthVersionMax="47" xr10:uidLastSave="{00000000-0000-0000-0000-000000000000}"/>
  <bookViews>
    <workbookView xWindow="28680" yWindow="-120" windowWidth="29040" windowHeight="17790" xr2:uid="{F508364A-CD89-4AC5-BA4B-73523A0E5BEA}"/>
  </bookViews>
  <sheets>
    <sheet name="Sheet1" sheetId="1" r:id="rId1"/>
    <sheet name="ESRI_MAPINFO_SHEET" sheetId="2" state="very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6" i="1" s="1"/>
  <c r="I2" i="1" s="1"/>
  <c r="F5" i="1"/>
  <c r="F6" i="1" s="1"/>
  <c r="L2" i="1" s="1"/>
  <c r="G4" i="1" l="1"/>
  <c r="I3" i="1"/>
  <c r="I4" i="1"/>
  <c r="J3" i="1"/>
  <c r="G3" i="1"/>
  <c r="J2" i="1"/>
  <c r="J4" i="1"/>
  <c r="G2" i="1"/>
  <c r="G5" i="1" s="1"/>
  <c r="H2" i="1"/>
  <c r="H4" i="1"/>
  <c r="H3" i="1"/>
  <c r="K3" i="1"/>
  <c r="L3" i="1"/>
  <c r="L4" i="1"/>
  <c r="K4" i="1"/>
  <c r="K2" i="1"/>
</calcChain>
</file>

<file path=xl/sharedStrings.xml><?xml version="1.0" encoding="utf-8"?>
<sst xmlns="http://schemas.openxmlformats.org/spreadsheetml/2006/main" count="26" uniqueCount="22">
  <si>
    <t>COUNTY</t>
  </si>
  <si>
    <t>COUNTY CODE</t>
  </si>
  <si>
    <t>DISTRICT NUMBER</t>
  </si>
  <si>
    <t>DISTRICT NAME</t>
  </si>
  <si>
    <t>Acres</t>
  </si>
  <si>
    <t>Percent Acres</t>
  </si>
  <si>
    <t>Area Deviation</t>
  </si>
  <si>
    <t>Area Percent Deviation</t>
  </si>
  <si>
    <t>Total Population</t>
  </si>
  <si>
    <t>Percent Population</t>
  </si>
  <si>
    <t>Population Deviation</t>
  </si>
  <si>
    <t>Population Percent Deviation</t>
  </si>
  <si>
    <t>1</t>
  </si>
  <si>
    <t>2</t>
  </si>
  <si>
    <t>3</t>
  </si>
  <si>
    <t>Total</t>
  </si>
  <si>
    <t>Divided by 3</t>
  </si>
  <si>
    <t>District 1</t>
  </si>
  <si>
    <t>District 2</t>
  </si>
  <si>
    <t>District 3</t>
  </si>
  <si>
    <t>Glacier</t>
  </si>
  <si>
    <t>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</si>
</sst>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70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name val="Arial"/>
      <charset val="1"/>
    </font>
    <font>
      <b/>
      <sz val="10"/>
      <color indexed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4" fillId="0" borderId="0" xfId="5"/>
    <xf numFmtId="0" fontId="4" fillId="0" borderId="0" xfId="5" applyFill="1" applyBorder="1" applyAlignment="1"/>
    <xf numFmtId="0" fontId="4" fillId="0" borderId="1" xfId="5" applyFill="1" applyBorder="1" applyAlignment="1"/>
    <xf numFmtId="0" fontId="4" fillId="0" borderId="2" xfId="5" applyFill="1" applyBorder="1" applyAlignment="1"/>
    <xf numFmtId="0" fontId="5" fillId="0" borderId="3" xfId="5" applyFont="1" applyFill="1" applyBorder="1" applyAlignment="1">
      <alignment horizontal="center"/>
    </xf>
    <xf numFmtId="0" fontId="5" fillId="0" borderId="0" xfId="5" applyFont="1" applyFill="1" applyBorder="1" applyAlignment="1">
      <alignment horizontal="center"/>
    </xf>
    <xf numFmtId="2" fontId="7" fillId="0" borderId="0" xfId="5" applyNumberFormat="1" applyFont="1"/>
    <xf numFmtId="164" fontId="4" fillId="0" borderId="1" xfId="5" applyNumberFormat="1" applyFill="1" applyBorder="1" applyAlignment="1"/>
    <xf numFmtId="164" fontId="4" fillId="0" borderId="2" xfId="5" applyNumberFormat="1" applyFill="1" applyBorder="1" applyAlignment="1"/>
    <xf numFmtId="1" fontId="4" fillId="0" borderId="1" xfId="5" applyNumberFormat="1" applyFill="1" applyBorder="1" applyAlignment="1"/>
    <xf numFmtId="1" fontId="4" fillId="0" borderId="2" xfId="5" applyNumberFormat="1" applyFill="1" applyBorder="1" applyAlignment="1"/>
    <xf numFmtId="1" fontId="4" fillId="0" borderId="0" xfId="5" applyNumberFormat="1"/>
    <xf numFmtId="9" fontId="4" fillId="0" borderId="1" xfId="2" applyFont="1" applyFill="1" applyBorder="1" applyAlignment="1"/>
    <xf numFmtId="9" fontId="4" fillId="0" borderId="2" xfId="2" applyFont="1" applyFill="1" applyBorder="1" applyAlignment="1"/>
    <xf numFmtId="0" fontId="7" fillId="0" borderId="0" xfId="5" applyFont="1" applyFill="1" applyBorder="1" applyAlignment="1"/>
    <xf numFmtId="43" fontId="4" fillId="0" borderId="1" xfId="1" applyFont="1" applyFill="1" applyBorder="1" applyAlignment="1"/>
    <xf numFmtId="43" fontId="4" fillId="0" borderId="2" xfId="1" applyFont="1" applyFill="1" applyBorder="1" applyAlignment="1"/>
    <xf numFmtId="43" fontId="7" fillId="0" borderId="0" xfId="1" applyFont="1"/>
    <xf numFmtId="9" fontId="4" fillId="0" borderId="0" xfId="2" applyFont="1"/>
    <xf numFmtId="0" fontId="6" fillId="0" borderId="1" xfId="5" applyFont="1" applyFill="1" applyBorder="1" applyAlignment="1"/>
    <xf numFmtId="170" fontId="4" fillId="0" borderId="1" xfId="1" applyNumberFormat="1" applyFont="1" applyFill="1" applyBorder="1" applyAlignment="1"/>
    <xf numFmtId="170" fontId="4" fillId="0" borderId="2" xfId="1" applyNumberFormat="1" applyFont="1" applyFill="1" applyBorder="1" applyAlignment="1"/>
    <xf numFmtId="170" fontId="7" fillId="0" borderId="0" xfId="1" applyNumberFormat="1" applyFont="1"/>
    <xf numFmtId="2" fontId="8" fillId="4" borderId="1" xfId="4" applyNumberFormat="1" applyFont="1" applyFill="1" applyBorder="1" applyAlignment="1"/>
    <xf numFmtId="2" fontId="8" fillId="4" borderId="2" xfId="4" applyNumberFormat="1" applyFont="1" applyFill="1" applyBorder="1" applyAlignment="1"/>
    <xf numFmtId="164" fontId="8" fillId="4" borderId="1" xfId="4" applyNumberFormat="1" applyFont="1" applyFill="1" applyBorder="1" applyAlignment="1"/>
    <xf numFmtId="164" fontId="8" fillId="4" borderId="1" xfId="3" applyNumberFormat="1" applyFont="1" applyFill="1" applyBorder="1" applyAlignment="1"/>
    <xf numFmtId="164" fontId="8" fillId="4" borderId="2" xfId="4" applyNumberFormat="1" applyFont="1" applyFill="1" applyBorder="1" applyAlignment="1"/>
  </cellXfs>
  <cellStyles count="6">
    <cellStyle name="Comma" xfId="1" builtinId="3"/>
    <cellStyle name="Good" xfId="3" builtinId="26"/>
    <cellStyle name="Neutral" xfId="4" builtinId="28"/>
    <cellStyle name="Normal" xfId="0" builtinId="0"/>
    <cellStyle name="Normal 2" xfId="5" xr:uid="{1F93FA84-0EEB-4BB5-89F1-489C8C308072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33375236-6160-3156-EC37-BB50DB9D9EE9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E9DB2-28F9-48D5-9909-BD4DAEC86AA8}">
  <dimension ref="A1:L6"/>
  <sheetViews>
    <sheetView tabSelected="1" workbookViewId="0">
      <selection activeCell="B10" sqref="B10"/>
    </sheetView>
  </sheetViews>
  <sheetFormatPr defaultRowHeight="15" x14ac:dyDescent="0.25"/>
  <cols>
    <col min="1" max="1" width="11.85546875" customWidth="1"/>
    <col min="2" max="2" width="14.42578125" bestFit="1" customWidth="1"/>
    <col min="3" max="3" width="18.28515625" bestFit="1" customWidth="1"/>
    <col min="4" max="4" width="30.85546875" bestFit="1" customWidth="1"/>
    <col min="5" max="5" width="12.85546875" bestFit="1" customWidth="1"/>
    <col min="6" max="6" width="16.28515625" bestFit="1" customWidth="1"/>
    <col min="7" max="7" width="13.7109375" bestFit="1" customWidth="1"/>
    <col min="8" max="8" width="14.5703125" bestFit="1" customWidth="1"/>
    <col min="9" max="9" width="22.42578125" bestFit="1" customWidth="1"/>
    <col min="10" max="10" width="18.7109375" bestFit="1" customWidth="1"/>
    <col min="11" max="11" width="20.28515625" bestFit="1" customWidth="1"/>
    <col min="12" max="12" width="28.140625" bestFit="1" customWidth="1"/>
  </cols>
  <sheetData>
    <row r="1" spans="1:12" ht="15.75" thickBot="1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8</v>
      </c>
      <c r="G1" s="5" t="s">
        <v>5</v>
      </c>
      <c r="H1" s="5" t="s">
        <v>6</v>
      </c>
      <c r="I1" s="5" t="s">
        <v>7</v>
      </c>
      <c r="J1" s="5" t="s">
        <v>9</v>
      </c>
      <c r="K1" s="6" t="s">
        <v>10</v>
      </c>
      <c r="L1" s="6" t="s">
        <v>11</v>
      </c>
    </row>
    <row r="2" spans="1:12" x14ac:dyDescent="0.25">
      <c r="A2" s="20" t="s">
        <v>20</v>
      </c>
      <c r="B2" s="3" t="s">
        <v>21</v>
      </c>
      <c r="C2" s="3" t="s">
        <v>12</v>
      </c>
      <c r="D2" s="3" t="s">
        <v>17</v>
      </c>
      <c r="E2" s="16">
        <v>464136.40482485999</v>
      </c>
      <c r="F2" s="21">
        <v>4315</v>
      </c>
      <c r="G2" s="13">
        <f>(E2/E5)</f>
        <v>0.23888386768613043</v>
      </c>
      <c r="H2" s="8">
        <f>(E6-E2)</f>
        <v>183509.40081362001</v>
      </c>
      <c r="I2" s="24">
        <f>100 - ((E2/E6)*100)</f>
        <v>28.334839694160877</v>
      </c>
      <c r="J2" s="13">
        <f>(F2/F5)</f>
        <v>0.31318043257366818</v>
      </c>
      <c r="K2" s="10">
        <f>(F2-F6)</f>
        <v>-277.66666666666697</v>
      </c>
      <c r="L2" s="26">
        <f>100 - ((F2/F6)*100)</f>
        <v>6.045870227899556</v>
      </c>
    </row>
    <row r="3" spans="1:12" x14ac:dyDescent="0.25">
      <c r="A3" s="3" t="s">
        <v>20</v>
      </c>
      <c r="B3" s="3" t="s">
        <v>21</v>
      </c>
      <c r="C3" s="3" t="s">
        <v>13</v>
      </c>
      <c r="D3" s="3" t="s">
        <v>18</v>
      </c>
      <c r="E3" s="16">
        <v>500332.10306334001</v>
      </c>
      <c r="F3" s="21">
        <v>4593</v>
      </c>
      <c r="G3" s="13">
        <f>(E3/E5)</f>
        <v>0.25751323676583215</v>
      </c>
      <c r="H3" s="8">
        <f>(E6-E3)</f>
        <v>147313.70257513999</v>
      </c>
      <c r="I3" s="24">
        <f>100 - ((E3/E6)*100)</f>
        <v>22.74602897025035</v>
      </c>
      <c r="J3" s="13">
        <f>(F3/F5)</f>
        <v>0.33335752649150818</v>
      </c>
      <c r="K3" s="10">
        <f>F3-F6</f>
        <v>0.33333333333303017</v>
      </c>
      <c r="L3" s="27">
        <f>100 - ((F3/F6)*100)</f>
        <v>-7.2579474524445686E-3</v>
      </c>
    </row>
    <row r="4" spans="1:12" ht="15.75" thickBot="1" x14ac:dyDescent="0.3">
      <c r="A4" s="4" t="s">
        <v>20</v>
      </c>
      <c r="B4" s="4" t="s">
        <v>21</v>
      </c>
      <c r="C4" s="4" t="s">
        <v>14</v>
      </c>
      <c r="D4" s="4" t="s">
        <v>19</v>
      </c>
      <c r="E4" s="17">
        <v>978468.90902724001</v>
      </c>
      <c r="F4" s="22">
        <v>4870</v>
      </c>
      <c r="G4" s="14">
        <f>(E4/E5)</f>
        <v>0.50360289554803739</v>
      </c>
      <c r="H4" s="9">
        <f>(E6-E4)</f>
        <v>-330823.10338876001</v>
      </c>
      <c r="I4" s="25">
        <f>100 - ((E4/E6)*100)</f>
        <v>-51.080868664411241</v>
      </c>
      <c r="J4" s="14">
        <f>(F4/F5)</f>
        <v>0.35346204093482364</v>
      </c>
      <c r="K4" s="11">
        <f>F4-F6</f>
        <v>277.33333333333303</v>
      </c>
      <c r="L4" s="28">
        <f>100 - ((F4/F6)*100)</f>
        <v>-6.038612280447083</v>
      </c>
    </row>
    <row r="5" spans="1:12" x14ac:dyDescent="0.25">
      <c r="A5" s="2"/>
      <c r="B5" s="1"/>
      <c r="C5" s="1"/>
      <c r="D5" s="15" t="s">
        <v>15</v>
      </c>
      <c r="E5" s="18">
        <f>SUM(E2:E4)</f>
        <v>1942937.41691544</v>
      </c>
      <c r="F5" s="23">
        <f>SUM(F2:F4)</f>
        <v>13778</v>
      </c>
      <c r="G5" s="19">
        <f>SUM(G2:G4)</f>
        <v>1</v>
      </c>
      <c r="H5" s="1"/>
      <c r="I5" s="12"/>
      <c r="J5" s="1"/>
      <c r="K5" s="1"/>
      <c r="L5" s="1"/>
    </row>
    <row r="6" spans="1:12" x14ac:dyDescent="0.25">
      <c r="A6" s="1"/>
      <c r="B6" s="1"/>
      <c r="C6" s="1"/>
      <c r="D6" s="15" t="s">
        <v>16</v>
      </c>
      <c r="E6" s="18">
        <f>(E5/3)</f>
        <v>647645.80563848</v>
      </c>
      <c r="F6" s="23">
        <f>F5/3</f>
        <v>4592.666666666667</v>
      </c>
      <c r="G6" s="1"/>
      <c r="H6" s="1"/>
      <c r="I6" s="7"/>
      <c r="J6" s="1"/>
      <c r="K6" s="1"/>
      <c r="L6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33E71-7EE5-406C-A8FD-BCDEA7171B24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Meghan Burns</dc:creator>
  <cp:lastModifiedBy>Meghan Burns</cp:lastModifiedBy>
  <dcterms:created xsi:type="dcterms:W3CDTF">2023-03-08T12:38:42Z</dcterms:created>
  <dcterms:modified xsi:type="dcterms:W3CDTF">2023-03-08T13:43:37Z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b0dd8fb210944517ac9bc6790ffcd39a</vt:lpwstr>
  </property>
</Properties>
</file>