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5FE8624F-ABF7-46D3-A6A6-406558F6286D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<sst xmlns="http://schemas.openxmlformats.org/spreadsheetml/2006/main" count="26" uniqueCount="22">
  <si>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</si>
  <si>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</si>
  <si>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</si>
  <si>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</si>
  <si>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</si>
  <si>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</si>
  <si>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</si>
  <si>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</si>
  <si>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</si>
  <si>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</si>
  <si>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</si>
  <si>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</si>
  <si>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</si>
  <si>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</si>
  <si>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</si>
  <si>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</si>
  <si>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</si>
  <si>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Garfield</t>
  </si>
  <si>
    <t>17</t>
  </si>
  <si>
    <t>COMMISSIONER 01</t>
  </si>
  <si>
    <t>COMMISSIONER 02</t>
  </si>
  <si>
    <t>COMMISSIONER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</si>
</sst>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D20" sqref="D20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866116.34248567</v>
      </c>
      <c r="F2" s="21">
        <v>453</v>
      </c>
      <c r="G2" s="13">
        <f>(E2/E5)</f>
        <v>0.27908189088640034</v>
      </c>
      <c r="H2" s="8">
        <f>(E6-E2)</f>
        <v>168366.57067740674</v>
      </c>
      <c r="I2" s="24">
        <f>100 - ((E2/E6)*100)</f>
        <v>16.275432734079899</v>
      </c>
      <c r="J2" s="13">
        <f>(F2/F5)</f>
        <v>0.38618925831202044</v>
      </c>
      <c r="K2" s="10">
        <f>(F2-F6)</f>
        <v>62</v>
      </c>
      <c r="L2" s="26">
        <f>100 - ((F2/F6)*100)</f>
        <v>-15.856777493606145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986860.16505852004</v>
      </c>
      <c r="F3" s="21">
        <v>419</v>
      </c>
      <c r="G3" s="13">
        <f>(E3/E5)</f>
        <v>0.31798822790317421</v>
      </c>
      <c r="H3" s="8">
        <f>(E6-E3)</f>
        <v>47622.748104556696</v>
      </c>
      <c r="I3" s="24">
        <f>100 - ((E3/E6)*100)</f>
        <v>4.6035316290477368</v>
      </c>
      <c r="J3" s="13">
        <f>(F3/F5)</f>
        <v>0.35720375106564367</v>
      </c>
      <c r="K3" s="10">
        <f>F3-F6</f>
        <v>28</v>
      </c>
      <c r="L3" s="27">
        <f>100 - ((F3/F6)*100)</f>
        <v>-7.1611253196930846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1250472.2319450399</v>
      </c>
      <c r="F4" s="22">
        <v>301</v>
      </c>
      <c r="G4" s="14">
        <f>(E4/E5)</f>
        <v>0.40292988121042539</v>
      </c>
      <c r="H4" s="9">
        <f>(E6-E4)</f>
        <v>-215989.3187819632</v>
      </c>
      <c r="I4" s="25">
        <f>100 - ((E4/E6)*100)</f>
        <v>-20.878964363127622</v>
      </c>
      <c r="J4" s="14">
        <f>(F4/F5)</f>
        <v>0.25660699062233588</v>
      </c>
      <c r="K4" s="11">
        <f>F4-F6</f>
        <v>-90</v>
      </c>
      <c r="L4" s="28">
        <f>100 - ((F4/F6)*100)</f>
        <v>23.01790281329923</v>
      </c>
    </row>
    <row r="5" spans="1:12" x14ac:dyDescent="0.25">
      <c r="A5" s="2"/>
      <c r="B5" s="1"/>
      <c r="C5" s="1"/>
      <c r="D5" s="15" t="s">
        <v>15</v>
      </c>
      <c r="E5" s="18">
        <f>SUM(E2:E4)</f>
        <v>3103448.7394892303</v>
      </c>
      <c r="F5" s="23">
        <f>SUM(F2:F4)</f>
        <v>1173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1034482.9131630767</v>
      </c>
      <c r="F6" s="23">
        <f>F5/3</f>
        <v>391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