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8844AE8B-A70B-4847-A0E4-C1236163DBCC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<sst xmlns="http://schemas.openxmlformats.org/spreadsheetml/2006/main" count="26" uniqueCount="19">
  <si>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</si>
  <si>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</si>
  <si>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</si>
  <si>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</si>
  <si>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</si>
  <si>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</si>
  <si>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</si>
  <si>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</si>
  <si>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</si>
  <si>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</si>
  <si>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</si>
  <si>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</si>
  <si>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</si>
  <si>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</si>
  <si>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</si>
  <si>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</si>
  <si>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</si>
  <si>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Flathead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</si>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</sst>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3" sqref="B13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1378235.5279201099</v>
      </c>
      <c r="F2" s="21">
        <v>34156</v>
      </c>
      <c r="G2" s="13">
        <f>(E2/E5)</f>
        <v>0.4097201398496057</v>
      </c>
      <c r="H2" s="8">
        <f>(E6-E2)</f>
        <v>-256953.46741737006</v>
      </c>
      <c r="I2" s="24">
        <f>100 - ((E2/E6)*100)</f>
        <v>-22.916041954881734</v>
      </c>
      <c r="J2" s="13">
        <f>(F2/F5)</f>
        <v>0.32729955824717077</v>
      </c>
      <c r="K2" s="10">
        <f>(F2-F6)</f>
        <v>-629.66666666666424</v>
      </c>
      <c r="L2" s="26">
        <f>100 - ((F2/F6)*100)</f>
        <v>1.8101325258487577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1055595.7375924799</v>
      </c>
      <c r="F3" s="21">
        <v>33585</v>
      </c>
      <c r="G3" s="13">
        <f>(E3/E5)</f>
        <v>0.31380618513275516</v>
      </c>
      <c r="H3" s="8">
        <f>(E6-E3)</f>
        <v>65686.322910259943</v>
      </c>
      <c r="I3" s="24">
        <f>100 - ((E3/E6)*100)</f>
        <v>5.8581444601734489</v>
      </c>
      <c r="J3" s="13">
        <f>(F3/F5)</f>
        <v>0.32182795595887193</v>
      </c>
      <c r="K3" s="10">
        <f>F3-F6</f>
        <v>-1200.6666666666642</v>
      </c>
      <c r="L3" s="27">
        <f>100 - ((F3/F6)*100)</f>
        <v>3.4516132123384153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930014.91599562997</v>
      </c>
      <c r="F4" s="22">
        <v>36616</v>
      </c>
      <c r="G4" s="14">
        <f>(E4/E5)</f>
        <v>0.27647367501763914</v>
      </c>
      <c r="H4" s="9">
        <f>(E6-E4)</f>
        <v>191267.14450710989</v>
      </c>
      <c r="I4" s="25">
        <f>100 - ((E4/E6)*100)</f>
        <v>17.057897494708257</v>
      </c>
      <c r="J4" s="14">
        <f>(F4/F5)</f>
        <v>0.3508724857939573</v>
      </c>
      <c r="K4" s="11">
        <f>F4-F6</f>
        <v>1830.3333333333358</v>
      </c>
      <c r="L4" s="28">
        <f>100 - ((F4/F6)*100)</f>
        <v>-5.2617457381871873</v>
      </c>
    </row>
    <row r="5" spans="1:12" x14ac:dyDescent="0.25">
      <c r="A5" s="2"/>
      <c r="B5" s="1"/>
      <c r="C5" s="1"/>
      <c r="D5" s="15" t="s">
        <v>15</v>
      </c>
      <c r="E5" s="18">
        <f>SUM(E2:E4)</f>
        <v>3363846.1815082198</v>
      </c>
      <c r="F5" s="23">
        <f>SUM(F2:F4)</f>
        <v>104357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1121282.0605027399</v>
      </c>
      <c r="F6" s="23">
        <f>F5/3</f>
        <v>34785.666666666664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