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29563919-9F55-48AA-A555-3BA2277478D4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G5" i="1" s="1"/>
  <c r="H2" i="1"/>
  <c r="H4" i="1"/>
  <c r="H3" i="1"/>
  <c r="K3" i="1"/>
  <c r="L3" i="1"/>
  <c r="L4" i="1"/>
  <c r="K4" i="1"/>
  <c r="K2" i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<sst xmlns="http://schemas.openxmlformats.org/spreadsheetml/2006/main" count="26" uniqueCount="22">
  <si>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</si>
  <si>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</si>
  <si>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</si>
  <si>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</si>
  <si>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</si>
  <si>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</si>
  <si>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</si>
  <si>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</si>
  <si>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</si>
  <si>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</si>
  <si>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</si>
  <si>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</si>
  <si>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</si>
  <si>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</si>
  <si>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</si>
  <si>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</si>
  <si>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</si>
  <si>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Fergus</t>
  </si>
  <si>
    <t>14</t>
  </si>
  <si>
    <t>Comm Dist1</t>
  </si>
  <si>
    <t>Comm Dist2</t>
  </si>
  <si>
    <t>Comm Dist3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</si>
</sst>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C12" sqref="C12"/>
    </sheetView>
  </sheetViews>
  <sheetFormatPr defaultRowHeight="15" x14ac:dyDescent="0.25"/>
  <cols>
    <col min="1" max="1" width="11.85546875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924904.04112134001</v>
      </c>
      <c r="F2" s="21">
        <v>4153</v>
      </c>
      <c r="G2" s="13">
        <f>(E2/E5)</f>
        <v>0.33219852672009592</v>
      </c>
      <c r="H2" s="8">
        <f>(E6-E2)</f>
        <v>3159.5179931633174</v>
      </c>
      <c r="I2" s="24">
        <f>100 - ((E2/E6)*100)</f>
        <v>0.34044198397121761</v>
      </c>
      <c r="J2" s="13">
        <f>(F2/F5)</f>
        <v>0.36283417787873495</v>
      </c>
      <c r="K2" s="10">
        <f>(F2-F6)</f>
        <v>337.66666666666652</v>
      </c>
      <c r="L2" s="26">
        <f>100 - ((F2/F6)*100)</f>
        <v>-8.8502533636204674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920570.66443852999</v>
      </c>
      <c r="F3" s="21">
        <v>3863</v>
      </c>
      <c r="G3" s="13">
        <f>(E3/E5)</f>
        <v>0.33064210433923202</v>
      </c>
      <c r="H3" s="8">
        <f>(E6-E3)</f>
        <v>7492.8946759733371</v>
      </c>
      <c r="I3" s="24">
        <f>100 - ((E3/E6)*100)</f>
        <v>0.80736869823037694</v>
      </c>
      <c r="J3" s="13">
        <f>(F3/F5)</f>
        <v>0.33749781583085792</v>
      </c>
      <c r="K3" s="10">
        <f>F3-F6</f>
        <v>47.666666666666515</v>
      </c>
      <c r="L3" s="27">
        <f>100 - ((F3/F6)*100)</f>
        <v>-1.249344749257375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938715.97178363998</v>
      </c>
      <c r="F4" s="22">
        <v>3430</v>
      </c>
      <c r="G4" s="14">
        <f>(E4/E5)</f>
        <v>0.337159368940672</v>
      </c>
      <c r="H4" s="9">
        <f>(E6-E4)</f>
        <v>-10652.412669136655</v>
      </c>
      <c r="I4" s="25">
        <f>100 - ((E4/E6)*100)</f>
        <v>-1.1478106822015945</v>
      </c>
      <c r="J4" s="14">
        <f>(F4/F5)</f>
        <v>0.29966800629040713</v>
      </c>
      <c r="K4" s="11">
        <f>F4-F6</f>
        <v>-385.33333333333348</v>
      </c>
      <c r="L4" s="28">
        <f>100 - ((F4/F6)*100)</f>
        <v>10.099598112877857</v>
      </c>
    </row>
    <row r="5" spans="1:12" x14ac:dyDescent="0.25">
      <c r="A5" s="2"/>
      <c r="B5" s="1"/>
      <c r="C5" s="1"/>
      <c r="D5" s="15" t="s">
        <v>15</v>
      </c>
      <c r="E5" s="18">
        <f>SUM(E2:E4)</f>
        <v>2784190.6773435101</v>
      </c>
      <c r="F5" s="23">
        <f>SUM(F2:F4)</f>
        <v>11446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928063.55911450332</v>
      </c>
      <c r="F6" s="23">
        <f>F5/3</f>
        <v>3815.3333333333335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