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8A5492C3-8C82-45AC-8AAC-40EFEE230A9E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<sst xmlns="http://schemas.openxmlformats.org/spreadsheetml/2006/main" count="26" uniqueCount="22">
  <si>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</si>
  <si>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</si>
  <si>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</si>
  <si>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</si>
  <si>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</si>
  <si>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</si>
  <si>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</si>
  <si>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</si>
  <si>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</si>
  <si>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</si>
  <si>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</si>
  <si>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</si>
  <si>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</si>
  <si>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</si>
  <si>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</si>
  <si>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</si>
  <si>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</si>
  <si>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Carbon</t>
  </si>
  <si>
    <t>05</t>
  </si>
  <si>
    <t>Bridger</t>
  </si>
  <si>
    <t>Joliet</t>
  </si>
  <si>
    <t>Red Lodge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</si>
</sst>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2" sqref="B12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682925.02502771001</v>
      </c>
      <c r="F2" s="21">
        <v>3173</v>
      </c>
      <c r="G2" s="13">
        <f>(E2/E5)</f>
        <v>0.51769560098466227</v>
      </c>
      <c r="H2" s="8">
        <f>(E6-E2)</f>
        <v>-243203.93298779335</v>
      </c>
      <c r="I2" s="24">
        <f>100 - ((E2/E6)*100)</f>
        <v>-55.308680295398716</v>
      </c>
      <c r="J2" s="13">
        <f>(F2/F5)</f>
        <v>0.30296954072376586</v>
      </c>
      <c r="K2" s="10">
        <f>(F2-F6)</f>
        <v>-318</v>
      </c>
      <c r="L2" s="26">
        <f>100 - ((F2/F6)*100)</f>
        <v>9.1091377828702349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225253.85677776</v>
      </c>
      <c r="F3" s="21">
        <v>3558</v>
      </c>
      <c r="G3" s="13">
        <f>(E3/E5)</f>
        <v>0.17075509973286437</v>
      </c>
      <c r="H3" s="8">
        <f>(E6-E3)</f>
        <v>214467.23526215667</v>
      </c>
      <c r="I3" s="24">
        <f>100 - ((E3/E6)*100)</f>
        <v>48.77347008014069</v>
      </c>
      <c r="J3" s="13">
        <f>(F3/F5)</f>
        <v>0.33973073617874533</v>
      </c>
      <c r="K3" s="10">
        <f>F3-F6</f>
        <v>67</v>
      </c>
      <c r="L3" s="27">
        <f>100 - ((F3/F6)*100)</f>
        <v>-1.9192208536235995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410984.39431428001</v>
      </c>
      <c r="F4" s="22">
        <v>3742</v>
      </c>
      <c r="G4" s="14">
        <f>(E4/E5)</f>
        <v>0.31154929928247332</v>
      </c>
      <c r="H4" s="9">
        <f>(E6-E4)</f>
        <v>28736.697725636652</v>
      </c>
      <c r="I4" s="25">
        <f>100 - ((E4/E6)*100)</f>
        <v>6.5352102152579903</v>
      </c>
      <c r="J4" s="14">
        <f>(F4/F5)</f>
        <v>0.35729972309748881</v>
      </c>
      <c r="K4" s="11">
        <f>F4-F6</f>
        <v>251</v>
      </c>
      <c r="L4" s="28">
        <f>100 - ((F4/F6)*100)</f>
        <v>-7.1899169292466354</v>
      </c>
    </row>
    <row r="5" spans="1:12" x14ac:dyDescent="0.25">
      <c r="A5" s="2"/>
      <c r="B5" s="1"/>
      <c r="C5" s="1"/>
      <c r="D5" s="15" t="s">
        <v>15</v>
      </c>
      <c r="E5" s="18">
        <f>SUM(E2:E4)</f>
        <v>1319163.27611975</v>
      </c>
      <c r="F5" s="23">
        <f>SUM(F2:F4)</f>
        <v>10473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439721.09203991666</v>
      </c>
      <c r="F6" s="23">
        <f>F5/3</f>
        <v>3491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