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147F4D2B-C49A-4777-B5B2-00F82EDC1076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<sst xmlns="http://schemas.openxmlformats.org/spreadsheetml/2006/main" count="26" uniqueCount="22">
  <si>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</si>
  <si>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</si>
  <si>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</si>
  <si>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</si>
  <si>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</si>
  <si>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</si>
  <si>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</si>
  <si>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</si>
  <si>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</si>
  <si>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</si>
  <si>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</si>
  <si>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</si>
  <si>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</si>
  <si>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</si>
  <si>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</si>
  <si>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</si>
  <si>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</si>
  <si>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Wibaux</t>
  </si>
  <si>
    <t>55</t>
  </si>
  <si>
    <t>Commission District 1</t>
  </si>
  <si>
    <t>Commission District 2</t>
  </si>
  <si>
    <t>Commission District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</si>
</sst>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A13" sqref="A13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246141.99522745001</v>
      </c>
      <c r="F2" s="21">
        <v>356</v>
      </c>
      <c r="G2" s="13">
        <f>(E2/E5)</f>
        <v>0.43200908199099647</v>
      </c>
      <c r="H2" s="8">
        <f>(E6-E2)</f>
        <v>-56221.608914383338</v>
      </c>
      <c r="I2" s="24">
        <f>100 - ((E2/E6)*100)</f>
        <v>-29.602724597298931</v>
      </c>
      <c r="J2" s="13">
        <f>(F2/F5)</f>
        <v>0.37993596584845252</v>
      </c>
      <c r="K2" s="10">
        <f>(F2-F6)</f>
        <v>43.666666666666686</v>
      </c>
      <c r="L2" s="26">
        <f>100 - ((F2/F6)*100)</f>
        <v>-13.980789754535763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113746.7075737</v>
      </c>
      <c r="F3" s="21">
        <v>331</v>
      </c>
      <c r="G3" s="13">
        <f>(E3/E5)</f>
        <v>0.19963928005460629</v>
      </c>
      <c r="H3" s="8">
        <f>(E6-E3)</f>
        <v>76173.678739366675</v>
      </c>
      <c r="I3" s="24">
        <f>100 - ((E3/E6)*100)</f>
        <v>40.108215983618109</v>
      </c>
      <c r="J3" s="13">
        <f>(F3/F5)</f>
        <v>0.35325506937033085</v>
      </c>
      <c r="K3" s="10">
        <f>F3-F6</f>
        <v>18.666666666666686</v>
      </c>
      <c r="L3" s="27">
        <f>100 - ((F3/F6)*100)</f>
        <v>-5.9765208110992489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209872.45613805001</v>
      </c>
      <c r="F4" s="22">
        <v>250</v>
      </c>
      <c r="G4" s="14">
        <f>(E4/E5)</f>
        <v>0.36835163795439729</v>
      </c>
      <c r="H4" s="9">
        <f>(E6-E4)</f>
        <v>-19952.069824983337</v>
      </c>
      <c r="I4" s="25">
        <f>100 - ((E4/E6)*100)</f>
        <v>-10.505491386319179</v>
      </c>
      <c r="J4" s="14">
        <f>(F4/F5)</f>
        <v>0.26680896478121663</v>
      </c>
      <c r="K4" s="11">
        <f>F4-F6</f>
        <v>-62.333333333333314</v>
      </c>
      <c r="L4" s="28">
        <f>100 - ((F4/F6)*100)</f>
        <v>19.957310565634998</v>
      </c>
    </row>
    <row r="5" spans="1:12" x14ac:dyDescent="0.25">
      <c r="A5" s="2"/>
      <c r="B5" s="1"/>
      <c r="C5" s="1"/>
      <c r="D5" s="15" t="s">
        <v>15</v>
      </c>
      <c r="E5" s="18">
        <f>SUM(E2:E4)</f>
        <v>569761.15893919999</v>
      </c>
      <c r="F5" s="23">
        <f>SUM(F2:F4)</f>
        <v>937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189920.38631306667</v>
      </c>
      <c r="F6" s="23">
        <f>F5/3</f>
        <v>312.33333333333331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