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84250B25-9F10-4ED2-8684-E8A273D0A182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<sst xmlns="http://schemas.openxmlformats.org/spreadsheetml/2006/main" count="26" uniqueCount="22">
  <si>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</si>
  <si>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</si>
  <si>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</si>
  <si>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</si>
  <si>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</si>
  <si>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</si>
  <si>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</si>
  <si>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</si>
  <si>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</si>
  <si>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</si>
  <si>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</si>
  <si>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</si>
  <si>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</si>
  <si>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</si>
  <si>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</si>
  <si>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</si>
  <si>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</si>
  <si>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Carter</t>
  </si>
  <si>
    <t>06</t>
  </si>
  <si>
    <t>District 1</t>
  </si>
  <si>
    <t>District 2</t>
  </si>
  <si>
    <t>District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</si>
</sst>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A12" sqref="A12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17</v>
      </c>
      <c r="B2" s="3" t="s">
        <v>18</v>
      </c>
      <c r="C2" s="3" t="s">
        <v>12</v>
      </c>
      <c r="D2" s="3" t="s">
        <v>19</v>
      </c>
      <c r="E2" s="16">
        <v>705832.28116698004</v>
      </c>
      <c r="F2" s="21">
        <v>256</v>
      </c>
      <c r="G2" s="13">
        <f>(E2/E5)</f>
        <v>0.32938905076789937</v>
      </c>
      <c r="H2" s="8">
        <f>(E6-E2)</f>
        <v>8452.0173158067046</v>
      </c>
      <c r="I2" s="24">
        <f>100 - ((E2/E6)*100)</f>
        <v>1.1832847696302053</v>
      </c>
      <c r="J2" s="13">
        <f>(F2/F5)</f>
        <v>0.18091872791519434</v>
      </c>
      <c r="K2" s="10">
        <f>(F2-F6)</f>
        <v>-215.66666666666669</v>
      </c>
      <c r="L2" s="26">
        <f>100 - ((F2/F6)*100)</f>
        <v>45.724381625441701</v>
      </c>
    </row>
    <row r="3" spans="1:12" x14ac:dyDescent="0.25">
      <c r="A3" s="3" t="s">
        <v>17</v>
      </c>
      <c r="B3" s="3" t="s">
        <v>18</v>
      </c>
      <c r="C3" s="3" t="s">
        <v>13</v>
      </c>
      <c r="D3" s="3" t="s">
        <v>20</v>
      </c>
      <c r="E3" s="16">
        <v>678175.03190864995</v>
      </c>
      <c r="F3" s="21">
        <v>889</v>
      </c>
      <c r="G3" s="13">
        <f>(E3/E5)</f>
        <v>0.31648230886458117</v>
      </c>
      <c r="H3" s="8">
        <f>(E6-E3)</f>
        <v>36109.266574136796</v>
      </c>
      <c r="I3" s="24">
        <f>100 - ((E3/E6)*100)</f>
        <v>5.0553073406256601</v>
      </c>
      <c r="J3" s="13">
        <f>(F3/F5)</f>
        <v>0.62826855123674907</v>
      </c>
      <c r="K3" s="10">
        <f>F3-F6</f>
        <v>417.33333333333331</v>
      </c>
      <c r="L3" s="27">
        <f>100 - ((F3/F6)*100)</f>
        <v>-88.480565371024738</v>
      </c>
    </row>
    <row r="4" spans="1:12" ht="15.75" thickBot="1" x14ac:dyDescent="0.3">
      <c r="A4" s="4" t="s">
        <v>17</v>
      </c>
      <c r="B4" s="4" t="s">
        <v>18</v>
      </c>
      <c r="C4" s="4" t="s">
        <v>14</v>
      </c>
      <c r="D4" s="4" t="s">
        <v>21</v>
      </c>
      <c r="E4" s="17">
        <v>758845.58237273002</v>
      </c>
      <c r="F4" s="22">
        <v>270</v>
      </c>
      <c r="G4" s="14">
        <f>(E4/E5)</f>
        <v>0.3541286403675194</v>
      </c>
      <c r="H4" s="9">
        <f>(E6-E4)</f>
        <v>-44561.283889943268</v>
      </c>
      <c r="I4" s="25">
        <f>100 - ((E4/E6)*100)</f>
        <v>-6.2385921102558086</v>
      </c>
      <c r="J4" s="14">
        <f>(F4/F5)</f>
        <v>0.19081272084805653</v>
      </c>
      <c r="K4" s="11">
        <f>F4-F6</f>
        <v>-201.66666666666669</v>
      </c>
      <c r="L4" s="28">
        <f>100 - ((F4/F6)*100)</f>
        <v>42.756183745583044</v>
      </c>
    </row>
    <row r="5" spans="1:12" x14ac:dyDescent="0.25">
      <c r="A5" s="2"/>
      <c r="B5" s="1"/>
      <c r="C5" s="1"/>
      <c r="D5" s="15" t="s">
        <v>15</v>
      </c>
      <c r="E5" s="18">
        <f>SUM(E2:E4)</f>
        <v>2142852.8954483601</v>
      </c>
      <c r="F5" s="23">
        <f>SUM(F2:F4)</f>
        <v>1415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714284.29848278675</v>
      </c>
      <c r="F6" s="23">
        <f>F5/3</f>
        <v>471.66666666666669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2023-03-08T14:09:30Z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