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35FF5CF1-2255-4010-960E-839C9EE31DFA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H2" i="1"/>
  <c r="H4" i="1"/>
  <c r="H3" i="1"/>
  <c r="K3" i="1"/>
  <c r="L3" i="1"/>
  <c r="L4" i="1"/>
  <c r="K4" i="1"/>
  <c r="K2" i="1"/>
  <c r="G5" i="1" l="1"/>
</calcChain>
</file>

<file path=xl/sharedStrings.xml><?xml version="1.0" encoding="utf-8"?>
<sst xmlns="http://schemas.openxmlformats.org/spreadsheetml/2006/main" count="26" uniqueCount="22">
  <si>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</si>
  <si>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</si>
  <si>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</si>
  <si>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</si>
  <si>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</si>
  <si>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</si>
  <si>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</si>
  <si>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</si>
  <si>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</si>
  <si>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</si>
  <si>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</si>
  <si>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</si>
  <si>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</si>
  <si>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</si>
  <si>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</si>
  <si>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</si>
  <si>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</si>
  <si>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District #1</t>
  </si>
  <si>
    <t>District #2</t>
  </si>
  <si>
    <t>District #3</t>
  </si>
  <si>
    <t>Teton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</si>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</sst>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B11" sqref="B11"/>
    </sheetView>
  </sheetViews>
  <sheetFormatPr defaultRowHeight="15" x14ac:dyDescent="0.25"/>
  <cols>
    <col min="1" max="1" width="13.140625" bestFit="1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20</v>
      </c>
      <c r="B2" s="3" t="s">
        <v>21</v>
      </c>
      <c r="C2" s="3" t="s">
        <v>12</v>
      </c>
      <c r="D2" s="3" t="s">
        <v>17</v>
      </c>
      <c r="E2" s="16">
        <v>361270.71938595001</v>
      </c>
      <c r="F2" s="21">
        <v>2047</v>
      </c>
      <c r="G2" s="13">
        <f>(E2/E5)</f>
        <v>0.24624879303571764</v>
      </c>
      <c r="H2" s="8">
        <f>(E6-E2)</f>
        <v>127761.4161388033</v>
      </c>
      <c r="I2" s="24">
        <f>100 - ((E2/E6)*100)</f>
        <v>26.125362089284707</v>
      </c>
      <c r="J2" s="13">
        <f>(F2/F5)</f>
        <v>0.32878252489559912</v>
      </c>
      <c r="K2" s="10">
        <f>(F2-F6)</f>
        <v>-28.333333333333485</v>
      </c>
      <c r="L2" s="26">
        <f>100 - ((F2/F6)*100)</f>
        <v>1.365242531320277</v>
      </c>
    </row>
    <row r="3" spans="1:12" x14ac:dyDescent="0.25">
      <c r="A3" s="3" t="s">
        <v>20</v>
      </c>
      <c r="B3" s="3" t="s">
        <v>21</v>
      </c>
      <c r="C3" s="3" t="s">
        <v>13</v>
      </c>
      <c r="D3" s="3" t="s">
        <v>18</v>
      </c>
      <c r="E3" s="16">
        <v>618461.94392303994</v>
      </c>
      <c r="F3" s="21">
        <v>2033</v>
      </c>
      <c r="G3" s="13">
        <f>(E3/E5)</f>
        <v>0.42155508060112973</v>
      </c>
      <c r="H3" s="8">
        <f>(E6-E3)</f>
        <v>-129429.80839828664</v>
      </c>
      <c r="I3" s="24">
        <f>100 - ((E3/E6)*100)</f>
        <v>-26.466524180338922</v>
      </c>
      <c r="J3" s="13">
        <f>(F3/F5)</f>
        <v>0.32653389013813044</v>
      </c>
      <c r="K3" s="10">
        <f>F3-F6</f>
        <v>-42.333333333333485</v>
      </c>
      <c r="L3" s="27">
        <f>100 - ((F3/F6)*100)</f>
        <v>2.0398329585608792</v>
      </c>
    </row>
    <row r="4" spans="1:12" ht="15.75" thickBot="1" x14ac:dyDescent="0.3">
      <c r="A4" s="4" t="s">
        <v>20</v>
      </c>
      <c r="B4" s="4" t="s">
        <v>21</v>
      </c>
      <c r="C4" s="4" t="s">
        <v>14</v>
      </c>
      <c r="D4" s="4" t="s">
        <v>19</v>
      </c>
      <c r="E4" s="17">
        <v>487363.74326527002</v>
      </c>
      <c r="F4" s="22">
        <v>2146</v>
      </c>
      <c r="G4" s="14">
        <f>(E4/E5)</f>
        <v>0.33219612636315266</v>
      </c>
      <c r="H4" s="9">
        <f>(E6-E4)</f>
        <v>1668.3922594832839</v>
      </c>
      <c r="I4" s="25">
        <f>100 - ((E4/E6)*100)</f>
        <v>0.34116209105420126</v>
      </c>
      <c r="J4" s="14">
        <f>(F4/F5)</f>
        <v>0.3446835849662705</v>
      </c>
      <c r="K4" s="11">
        <f>F4-F6</f>
        <v>70.666666666666515</v>
      </c>
      <c r="L4" s="28">
        <f>100 - ((F4/F6)*100)</f>
        <v>-3.4050754898811419</v>
      </c>
    </row>
    <row r="5" spans="1:12" x14ac:dyDescent="0.25">
      <c r="A5" s="2"/>
      <c r="B5" s="1"/>
      <c r="C5" s="1"/>
      <c r="D5" s="15" t="s">
        <v>15</v>
      </c>
      <c r="E5" s="18">
        <f>SUM(E2:E4)</f>
        <v>1467096.40657426</v>
      </c>
      <c r="F5" s="23">
        <f>SUM(F2:F4)</f>
        <v>6226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489032.13552475331</v>
      </c>
      <c r="F6" s="23">
        <f>F5/3</f>
        <v>2075.3333333333335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2023-03-08T14:05:54Z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