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4F274F5E-DD0D-483C-A924-54DC9509A2F1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<sst xmlns="http://schemas.openxmlformats.org/spreadsheetml/2006/main" count="26" uniqueCount="22">
  <si>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</si>
  <si>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</si>
  <si>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</si>
  <si>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</si>
  <si>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</si>
  <si>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</si>
  <si>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</si>
  <si>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</si>
  <si>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</si>
  <si>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</si>
  <si>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</si>
  <si>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</si>
  <si>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</si>
  <si>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</si>
  <si>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</si>
  <si>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</si>
  <si>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</si>
  <si>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</si>
  <si>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</si>
  <si>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</si>
  <si>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Powell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</si>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</sst>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4" sqref="C14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149806.82261991</v>
      </c>
      <c r="F2" s="21">
        <v>4137</v>
      </c>
      <c r="G2" s="13">
        <f>(E2/E5)</f>
        <v>0.10035976397205446</v>
      </c>
      <c r="H2" s="8">
        <f>(E6-E2)</f>
        <v>347759.18953088333</v>
      </c>
      <c r="I2" s="24">
        <f>100 - ((E2/E6)*100)</f>
        <v>69.892070808383664</v>
      </c>
      <c r="J2" s="13">
        <f>(F2/F5)</f>
        <v>0.59559458681255395</v>
      </c>
      <c r="K2" s="10">
        <f>(F2-F6)</f>
        <v>1821.6666666666665</v>
      </c>
      <c r="L2" s="26">
        <f>100 - ((F2/F6)*100)</f>
        <v>-78.678376043766178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941974.10460660001</v>
      </c>
      <c r="F3" s="21">
        <v>550</v>
      </c>
      <c r="G3" s="13">
        <f>(E3/E5)</f>
        <v>0.63105469532561476</v>
      </c>
      <c r="H3" s="8">
        <f>(E6-E3)</f>
        <v>-444408.09245580668</v>
      </c>
      <c r="I3" s="24">
        <f>100 - ((E3/E6)*100)</f>
        <v>-89.316408597684415</v>
      </c>
      <c r="J3" s="13">
        <f>(F3/F5)</f>
        <v>7.918226317304923E-2</v>
      </c>
      <c r="K3" s="10">
        <f>F3-F6</f>
        <v>-1765.3333333333335</v>
      </c>
      <c r="L3" s="27">
        <f>100 - ((F3/F6)*100)</f>
        <v>76.245321048085231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400917.10922586999</v>
      </c>
      <c r="F4" s="22">
        <v>2259</v>
      </c>
      <c r="G4" s="14">
        <f>(E4/E5)</f>
        <v>0.26858554070233082</v>
      </c>
      <c r="H4" s="9">
        <f>(E6-E4)</f>
        <v>96648.902924923343</v>
      </c>
      <c r="I4" s="25">
        <f>100 - ((E4/E6)*100)</f>
        <v>19.424337789300765</v>
      </c>
      <c r="J4" s="14">
        <f>(F4/F5)</f>
        <v>0.32522315001439678</v>
      </c>
      <c r="K4" s="11">
        <f>F4-F6</f>
        <v>-56.333333333333485</v>
      </c>
      <c r="L4" s="28">
        <f>100 - ((F4/F6)*100)</f>
        <v>2.4330549956809762</v>
      </c>
    </row>
    <row r="5" spans="1:12" x14ac:dyDescent="0.25">
      <c r="A5" s="2"/>
      <c r="B5" s="1"/>
      <c r="C5" s="1"/>
      <c r="D5" s="15" t="s">
        <v>15</v>
      </c>
      <c r="E5" s="18">
        <f>SUM(E2:E4)</f>
        <v>1492698.03645238</v>
      </c>
      <c r="F5" s="23">
        <f>SUM(F2:F4)</f>
        <v>6946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497566.01215079334</v>
      </c>
      <c r="F6" s="23">
        <f>F5/3</f>
        <v>2315.3333333333335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