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19393554-8BB5-4A6B-8629-C1B850A44A6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<sst xmlns="http://schemas.openxmlformats.org/spreadsheetml/2006/main" count="26" uniqueCount="22">
  <si>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</si>
  <si>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</si>
  <si>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</si>
  <si>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</si>
  <si>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</si>
  <si>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</si>
  <si>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</si>
  <si>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</si>
  <si>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</si>
  <si>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</si>
  <si>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</si>
  <si>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</si>
  <si>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</si>
  <si>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</si>
  <si>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</si>
  <si>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</si>
  <si>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</si>
  <si>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LewisandClark</t>
  </si>
  <si>
    <t>25</t>
  </si>
  <si>
    <t>D1</t>
  </si>
  <si>
    <t>D2</t>
  </si>
  <si>
    <t>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</si>
</sst>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9" sqref="B9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747011.26562806999</v>
      </c>
      <c r="F2" s="21">
        <v>23951</v>
      </c>
      <c r="G2" s="13">
        <f>(E2/E5)</f>
        <v>0.33371925948145847</v>
      </c>
      <c r="H2" s="8">
        <f>(E6-E2)</f>
        <v>-863.87336708675139</v>
      </c>
      <c r="I2" s="24">
        <f>100 - ((E2/E6)*100)</f>
        <v>-0.11577784443754524</v>
      </c>
      <c r="J2" s="13">
        <f>(F2/F5)</f>
        <v>0.33746636044693051</v>
      </c>
      <c r="K2" s="10">
        <f>(F2-F6)</f>
        <v>293.33333333333212</v>
      </c>
      <c r="L2" s="26">
        <f>100 - ((F2/F6)*100)</f>
        <v>-1.239908134079144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744349.83136687998</v>
      </c>
      <c r="F3" s="21">
        <v>23563</v>
      </c>
      <c r="G3" s="13">
        <f>(E3/E5)</f>
        <v>0.33253029231098863</v>
      </c>
      <c r="H3" s="8">
        <f>(E6-E3)</f>
        <v>1797.5608941032551</v>
      </c>
      <c r="I3" s="24">
        <f>100 - ((E3/E6)*100)</f>
        <v>0.24091230670340735</v>
      </c>
      <c r="J3" s="13">
        <f>(F3/F5)</f>
        <v>0.33199949276485424</v>
      </c>
      <c r="K3" s="10">
        <f>F3-F6</f>
        <v>-94.666666666667879</v>
      </c>
      <c r="L3" s="27">
        <f>100 - ((F3/F6)*100)</f>
        <v>0.40015217054373409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747081.07978799997</v>
      </c>
      <c r="F4" s="22">
        <v>23459</v>
      </c>
      <c r="G4" s="14">
        <f>(E4/E5)</f>
        <v>0.33375044820755295</v>
      </c>
      <c r="H4" s="9">
        <f>(E6-E4)</f>
        <v>-933.68752701673657</v>
      </c>
      <c r="I4" s="25">
        <f>100 - ((E4/E6)*100)</f>
        <v>-0.12513446226589053</v>
      </c>
      <c r="J4" s="14">
        <f>(F4/F5)</f>
        <v>0.33053414678821524</v>
      </c>
      <c r="K4" s="11">
        <f>F4-F6</f>
        <v>-198.66666666666788</v>
      </c>
      <c r="L4" s="28">
        <f>100 - ((F4/F6)*100)</f>
        <v>0.83975596353543835</v>
      </c>
    </row>
    <row r="5" spans="1:12" x14ac:dyDescent="0.25">
      <c r="A5" s="2"/>
      <c r="B5" s="1"/>
      <c r="C5" s="1"/>
      <c r="D5" s="15" t="s">
        <v>15</v>
      </c>
      <c r="E5" s="18">
        <f>SUM(E2:E4)</f>
        <v>2238442.1767829498</v>
      </c>
      <c r="F5" s="23">
        <f>SUM(F2:F4)</f>
        <v>70973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746147.39226098324</v>
      </c>
      <c r="F6" s="23">
        <f>F5/3</f>
        <v>23657.666666666668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