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2FC81D1A-9DAE-4CB5-87CD-12FF1A92F7EB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<sst xmlns="http://schemas.openxmlformats.org/spreadsheetml/2006/main" count="26" uniqueCount="19">
  <si>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</si>
  <si>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</si>
  <si>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</si>
  <si>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</si>
  <si>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</si>
  <si>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</si>
  <si>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</si>
  <si>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</si>
  <si>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</si>
  <si>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</si>
  <si>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</si>
  <si>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</si>
  <si>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</si>
  <si>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</si>
  <si>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</si>
  <si>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</si>
  <si>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</si>
  <si>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12</t>
  </si>
  <si>
    <t>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</si>
</sst>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4" sqref="B14"/>
    </sheetView>
  </sheetViews>
  <sheetFormatPr defaultRowHeight="15" x14ac:dyDescent="0.25"/>
  <cols>
    <col min="1" max="1" width="11.85546875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18</v>
      </c>
      <c r="B2" s="3" t="s">
        <v>17</v>
      </c>
      <c r="C2" s="3" t="s">
        <v>12</v>
      </c>
      <c r="D2" s="3" t="s">
        <v>12</v>
      </c>
      <c r="E2" s="16">
        <v>717016.95811789006</v>
      </c>
      <c r="F2" s="21">
        <v>5176</v>
      </c>
      <c r="G2" s="13">
        <f>(E2/E5)</f>
        <v>0.3841418623193591</v>
      </c>
      <c r="H2" s="8">
        <f>(E6-E2)</f>
        <v>-94836.258355300059</v>
      </c>
      <c r="I2" s="24">
        <f>100 - ((E2/E6)*100)</f>
        <v>-15.24255869580773</v>
      </c>
      <c r="J2" s="13">
        <f>(F2/F5)</f>
        <v>0.31737077687166593</v>
      </c>
      <c r="K2" s="10">
        <f>(F2-F6)</f>
        <v>-260.33333333333303</v>
      </c>
      <c r="L2" s="26">
        <f>100 - ((F2/F6)*100)</f>
        <v>4.788766938500217</v>
      </c>
    </row>
    <row r="3" spans="1:12" x14ac:dyDescent="0.25">
      <c r="A3" s="3" t="s">
        <v>18</v>
      </c>
      <c r="B3" s="3" t="s">
        <v>17</v>
      </c>
      <c r="C3" s="3" t="s">
        <v>13</v>
      </c>
      <c r="D3" s="3" t="s">
        <v>13</v>
      </c>
      <c r="E3" s="16">
        <v>588037.70033089002</v>
      </c>
      <c r="F3" s="21">
        <v>6620</v>
      </c>
      <c r="G3" s="13">
        <f>(E3/E5)</f>
        <v>0.31504122010174418</v>
      </c>
      <c r="H3" s="8">
        <f>(E6-E3)</f>
        <v>34142.99943169998</v>
      </c>
      <c r="I3" s="24">
        <f>100 - ((E3/E6)*100)</f>
        <v>5.4876339694767466</v>
      </c>
      <c r="J3" s="13">
        <f>(F3/F5)</f>
        <v>0.40591084677172112</v>
      </c>
      <c r="K3" s="10">
        <f>F3-F6</f>
        <v>1183.666666666667</v>
      </c>
      <c r="L3" s="27">
        <f>100 - ((F3/F6)*100)</f>
        <v>-21.773254031516359</v>
      </c>
    </row>
    <row r="4" spans="1:12" ht="15.75" thickBot="1" x14ac:dyDescent="0.3">
      <c r="A4" s="4" t="s">
        <v>18</v>
      </c>
      <c r="B4" s="4" t="s">
        <v>17</v>
      </c>
      <c r="C4" s="4" t="s">
        <v>14</v>
      </c>
      <c r="D4" s="4" t="s">
        <v>14</v>
      </c>
      <c r="E4" s="17">
        <v>561487.44083899003</v>
      </c>
      <c r="F4" s="22">
        <v>4513</v>
      </c>
      <c r="G4" s="14">
        <f>(E4/E5)</f>
        <v>0.30081691757889678</v>
      </c>
      <c r="H4" s="9">
        <f>(E6-E4)</f>
        <v>60693.258923599962</v>
      </c>
      <c r="I4" s="25">
        <f>100 - ((E4/E6)*100)</f>
        <v>9.7549247263309695</v>
      </c>
      <c r="J4" s="14">
        <f>(F4/F5)</f>
        <v>0.27671837635661289</v>
      </c>
      <c r="K4" s="11">
        <f>F4-F6</f>
        <v>-923.33333333333303</v>
      </c>
      <c r="L4" s="28">
        <f>100 - ((F4/F6)*100)</f>
        <v>16.984487093016128</v>
      </c>
    </row>
    <row r="5" spans="1:12" x14ac:dyDescent="0.25">
      <c r="A5" s="2"/>
      <c r="B5" s="1"/>
      <c r="C5" s="1"/>
      <c r="D5" s="15" t="s">
        <v>15</v>
      </c>
      <c r="E5" s="18">
        <f>SUM(E2:E4)</f>
        <v>1866542.09928777</v>
      </c>
      <c r="F5" s="23">
        <f>SUM(F2:F4)</f>
        <v>16309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622180.69976259</v>
      </c>
      <c r="F6" s="23">
        <f>F5/3</f>
        <v>5436.333333333333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